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Industrielle_Projekte\2019_AP_1.6b_Studie_Remanufacturing\Abschlussbericht\Abbildungen und Tabellen\"/>
    </mc:Choice>
  </mc:AlternateContent>
  <xr:revisionPtr revIDLastSave="0" documentId="13_ncr:1_{E5A19BE7-165D-4818-8BEA-03E78A735403}" xr6:coauthVersionLast="46" xr6:coauthVersionMax="46" xr10:uidLastSave="{00000000-0000-0000-0000-000000000000}"/>
  <bookViews>
    <workbookView xWindow="-108" yWindow="-108" windowWidth="23256" windowHeight="12576" xr2:uid="{B15832F2-1864-44CD-8D89-F1524CBF3C71}"/>
  </bookViews>
  <sheets>
    <sheet name="Eingabe_Bewertungsmatrix" sheetId="10" r:id="rId1"/>
    <sheet name="Erklärung zur Bewertungsmatrix" sheetId="8" r:id="rId2"/>
    <sheet name="Beispiel Anlasser_Lichtmaschine"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10" l="1"/>
  <c r="E34" i="10"/>
  <c r="E18" i="10"/>
  <c r="E5" i="10"/>
  <c r="E4" i="10" s="1"/>
  <c r="E43" i="11"/>
  <c r="E34" i="11"/>
  <c r="E18" i="11"/>
  <c r="E5" i="11"/>
  <c r="E4" i="11" l="1"/>
</calcChain>
</file>

<file path=xl/sharedStrings.xml><?xml version="1.0" encoding="utf-8"?>
<sst xmlns="http://schemas.openxmlformats.org/spreadsheetml/2006/main" count="219" uniqueCount="138">
  <si>
    <t>Materialien</t>
  </si>
  <si>
    <t>TAD-01</t>
  </si>
  <si>
    <t>Ja durch IMDS</t>
  </si>
  <si>
    <t>TAD-02</t>
  </si>
  <si>
    <t>Identifikation von Modulen leicht möglich</t>
  </si>
  <si>
    <t>TAD-03</t>
  </si>
  <si>
    <t>Gefährliche, toxische Stoffe (bei Handling, Gefährdung von Mitarbeitern)</t>
  </si>
  <si>
    <t>TAD-04</t>
  </si>
  <si>
    <t>Umweltkritische und gefährliche Stoffe (ggf. mit gesetzlicher Restriktion bei Wieder-Inverkehrbringung)</t>
  </si>
  <si>
    <t>nicht gegeben</t>
  </si>
  <si>
    <t>Modularität und Langlebigkeit</t>
  </si>
  <si>
    <t>TAD-05</t>
  </si>
  <si>
    <t>Gegeben, aber Produkt nicht auf Wiederverwendung optimiert</t>
  </si>
  <si>
    <t>TAD-06</t>
  </si>
  <si>
    <t>Gesamtprodukt nicht wiederverwendbar - Effiziente Entnahme wiederverwendbarer Einzelteile</t>
  </si>
  <si>
    <t>TAD-07</t>
  </si>
  <si>
    <t>Hoher Standardisierungsgrad der Demontage</t>
  </si>
  <si>
    <t>Durch Fachpersonal in standardisiertem Prozess machbar</t>
  </si>
  <si>
    <t>TAD-08</t>
  </si>
  <si>
    <t xml:space="preserve">Hoher Automatisierungsgrad der Demontage </t>
  </si>
  <si>
    <t>eher niedrig, fast alles manuelle Arbeit</t>
  </si>
  <si>
    <t>TAD-09</t>
  </si>
  <si>
    <t>Langlebigkeit von Bauteilen und Modulen</t>
  </si>
  <si>
    <t>Grundsätzlich gegeben</t>
  </si>
  <si>
    <t>TAD-10</t>
  </si>
  <si>
    <t>Updatefähigkeit / Kompatibilität zu neuen Produktgenerationen</t>
  </si>
  <si>
    <t>nicht gegeben, da Modell- und Baureihenabhänig</t>
  </si>
  <si>
    <t>TAL-01</t>
  </si>
  <si>
    <t>hoch durch Zulassung</t>
  </si>
  <si>
    <t>TAL-02</t>
  </si>
  <si>
    <t>Eindeutige Produktzuordnung</t>
  </si>
  <si>
    <t>Gegeben durch Informationen zu Baujahr und Modellreihe</t>
  </si>
  <si>
    <t>TAL-03</t>
  </si>
  <si>
    <t>NA</t>
  </si>
  <si>
    <t>TAL-04</t>
  </si>
  <si>
    <t>Sammlung &amp; Rückführung</t>
  </si>
  <si>
    <t>TAL-05</t>
  </si>
  <si>
    <t>Geringer Transportaufwand je Produkteinheit</t>
  </si>
  <si>
    <t>Ausgebautes Produkt ist gut transportierbar</t>
  </si>
  <si>
    <t>TAL-06</t>
  </si>
  <si>
    <t>Hoher Wert im Verhältnis zum Sammlungsaufwand</t>
  </si>
  <si>
    <t>Relativ geringer Aufwand durch etablierte / systematische Rücknahme, z.B. durch Werkstätten oder Entsorger</t>
  </si>
  <si>
    <t>TAL-07</t>
  </si>
  <si>
    <t>etabliertes / funktionierendes Sammel- / Rückführsystem</t>
  </si>
  <si>
    <t>Etablierte / systematische Rücknahme, z.B. durch Werkstätten oder Entsorger</t>
  </si>
  <si>
    <t>TAL-08</t>
  </si>
  <si>
    <t>Gesetzliche Vorgaben zur Sammlung und Rückführung</t>
  </si>
  <si>
    <t>ELV</t>
  </si>
  <si>
    <t>Lagerung</t>
  </si>
  <si>
    <t>TAL-09</t>
  </si>
  <si>
    <t>Gute Lagerfähigkeit</t>
  </si>
  <si>
    <t>Gut Lagerbar</t>
  </si>
  <si>
    <t>TAL-10</t>
  </si>
  <si>
    <t>Planbarer Lagerbestand (Warenein-/ ausgang)</t>
  </si>
  <si>
    <t>Durch Typenvielfalt eingeschränkt, prinzipiell aber gut</t>
  </si>
  <si>
    <t>TAL-11</t>
  </si>
  <si>
    <t>Gute Sortierbarkeit ausgebauter Module</t>
  </si>
  <si>
    <t>Dokumentation nach Ausbau erforderlich</t>
  </si>
  <si>
    <t>TAL-12</t>
  </si>
  <si>
    <t>Hohe Standardisierung der Module</t>
  </si>
  <si>
    <t>Hohe Typenvielfalt</t>
  </si>
  <si>
    <t>GEM-01</t>
  </si>
  <si>
    <t>Konstante und planbare Rücknahmemengen</t>
  </si>
  <si>
    <t>Generell ja, durch Typenvielfalt aber eingeschränkt</t>
  </si>
  <si>
    <t>GEM-02</t>
  </si>
  <si>
    <t>konstanter und planbarer Absatzmarkt</t>
  </si>
  <si>
    <t>GEM-03</t>
  </si>
  <si>
    <t>Gegeben durch ELV</t>
  </si>
  <si>
    <t>GEM-04</t>
  </si>
  <si>
    <t>Durch TÜV und ELV regelmäßige Überprüfung und ggf. Austausch</t>
  </si>
  <si>
    <t>GEM-05</t>
  </si>
  <si>
    <t xml:space="preserve">eher keine Zulassungskriterien </t>
  </si>
  <si>
    <t>GEM-06</t>
  </si>
  <si>
    <t>Marktakzeptanz aufgearbeiteter Produkte</t>
  </si>
  <si>
    <t>Tendenziell eher hoch, aber fehlendes Nachweis- / Garantiesystem</t>
  </si>
  <si>
    <t>GEM-07</t>
  </si>
  <si>
    <t>Konkurrenzsituation im Absatzmarkt durch Neuprodukte</t>
  </si>
  <si>
    <t>Reiner Repair-Markt, dadurch hohe Konkurrenz durch Neuprodukte</t>
  </si>
  <si>
    <t>GEM-08</t>
  </si>
  <si>
    <t>Konkurrenzsituation im Absatzmarkt durch andere aufgearbeitete Produkte</t>
  </si>
  <si>
    <t>Relativ viele Akteure am Markt, hohe Konkurrenz</t>
  </si>
  <si>
    <t>OTH-01</t>
  </si>
  <si>
    <t>Sicherheits- oder Ausfallrisiko durch aufgearbeitete Produkte</t>
  </si>
  <si>
    <t>Gering</t>
  </si>
  <si>
    <t>OTH-02</t>
  </si>
  <si>
    <t>Gegeben</t>
  </si>
  <si>
    <t>OTH-03</t>
  </si>
  <si>
    <t>Wertwahrnehmung aufgearbeiteter Produkte (Qualität von Up-, Down- und Recycling)</t>
  </si>
  <si>
    <t>Tendenziell eher niedrigere Qualität, da Abnutzung auftritt</t>
  </si>
  <si>
    <t>OTH-04</t>
  </si>
  <si>
    <t>Gutes Angebot an qualifizierten Mitarbeitern</t>
  </si>
  <si>
    <t>Materialdeklarationen verfügbar/ Identifikation von Materialien leicht möglich</t>
  </si>
  <si>
    <t>Identifikation (Produkt, Alter etc.)</t>
  </si>
  <si>
    <t>Markenrisiko (bei vorzeitigem Ausfall aufgearbeiteter Produkte) / Branding  als aufgearbeitetes Produkt (B2C) (Qualitätswahrnehmung) [falls relevant]</t>
  </si>
  <si>
    <t>Information zum Verbleib des Produktes / Verfügbarkeit für Rückführung</t>
  </si>
  <si>
    <t>Alter und Zustand identifizierbar (technisch / Dokumentation)</t>
  </si>
  <si>
    <t>Materialien klar identifizierbar (falls keine Materialdeklaration)</t>
  </si>
  <si>
    <t>Kategorie</t>
  </si>
  <si>
    <t>A - Technische Aspekte &amp; Design</t>
  </si>
  <si>
    <t>B - Technische Aspekte reverse Logistik</t>
  </si>
  <si>
    <t>C - Geschäftsmodelle</t>
  </si>
  <si>
    <t>D - Weitere Aspekte</t>
  </si>
  <si>
    <t xml:space="preserve">Die Studie ist unter folgendem Link abrufbar: </t>
  </si>
  <si>
    <t>"Ökologische und Ökonomische Bewertung des Ressourcenaufwands - Remanufacturing von Produkten"</t>
  </si>
  <si>
    <t>Kontakt bei Fragen und Anmerkungen</t>
  </si>
  <si>
    <t xml:space="preserve">VDI Zentrum Ressourceneffizienz </t>
  </si>
  <si>
    <t>Bülowstraße 78</t>
  </si>
  <si>
    <t>10783 Berlin</t>
  </si>
  <si>
    <t>Dr.-Ing. Ulrike Lange</t>
  </si>
  <si>
    <t>Email: lange_u@vdi.de</t>
  </si>
  <si>
    <t>Telefon: 030 2759506-32</t>
  </si>
  <si>
    <r>
      <t xml:space="preserve">Die Bewertungsmatrix wurde im Rahmen der vom VDI ZRE beauftragten Studie </t>
    </r>
    <r>
      <rPr>
        <b/>
        <sz val="11"/>
        <color theme="1"/>
        <rFont val="Calibri"/>
        <family val="2"/>
        <scheme val="minor"/>
      </rPr>
      <t>"Ökologische und Ökonomische Bewertung des Ressourcenaufwands - Remanufacturing von Produkten"</t>
    </r>
    <r>
      <rPr>
        <sz val="11"/>
        <color theme="1"/>
        <rFont val="Calibri"/>
        <family val="2"/>
        <scheme val="minor"/>
      </rPr>
      <t xml:space="preserve"> entwickelt.</t>
    </r>
  </si>
  <si>
    <t>Ziel der Matrix:</t>
  </si>
  <si>
    <t>Anwendung der Bewertungsmatrix:</t>
  </si>
  <si>
    <t>Beauftragt durch das Bundesministerium für Umwelt, Naturschutz und nukleare Sicherheit</t>
  </si>
  <si>
    <t>VDI Zentrum Ressourceneffizienz GmbH • Bülowstr.78 • 10783 Berlin</t>
  </si>
  <si>
    <t>Geschäftsführer: Dr. Martin Vogt • Amtsgericht Charlottenburg • HRB 120 865 B • St-ID 30/569/32995</t>
  </si>
  <si>
    <t>Quellen:</t>
  </si>
  <si>
    <t>[1] VDI 2243:2002-07: Verein Deutscher Ingenieure e.V., Recyclingorientierte Produktentwicklung. Beuth Verlag GmbH, Berlin. 
[2] VDI 2343 Blatt 1:2001-05: Verein Deutscher Ingenieure e.V., Recycling elektrischer und elektronischer Geräte – Grundlagen und Begriffe. Beuth Verlag GmbH, Berlin.
[2] VDI 2343 Blatt 2:2010-02: Verein Deutscher Ingenieure e.V., Recycling elektrischer und elektronischer Geräte – Logistik. Beuth Verlag GmbH, Berlin. 
[2] VDI 2343 Blatt 3:2009-04: Verein Deutscher Ingenieure e.V., Recycling elektrischer und elektronischer Geräte – Demontage. Beuth Verlag GmbH, Berlin. 
[2] VDI 2343 Blatt 4:2012-01: Verein Deutscher Ingenieure e.V., Recycling elektrischer und elektronischer Geräte – Aufbereitung. Beuth Verlag GmbH, Berlin.
[2] VDI 2343 Blatt 5:2013-04: Verein Deutscher Ingenieure e.V., Recycling elektrischer und elektronischer Geräte – Stoffliche und energetische Verwertung und Beseitigung. Beuth Verlag GmbH, Berlin. 
[2] VDI 2343 Blatt 6:2019-02: Verein Deutscher Ingenieure e.V., Recycling elektrischer und elektronischer Geräte – Vermarktung. Beuth Verlag GmbH, Berlin. 
[2] VDI 2343 Blatt 7:2013-04: Verein Deutscher Ingenieure e.V., Recycling elektrischer und elektronischer Geräte – Re-use. Beuth Verlag GmbH, Berlin.
[3] Ellen MacArthur Foundation (2017): Building Blocks – Circular economy design, business models, reverse cycles and enabling conditions are essential [online]. Ellen MacArthur Foundation [abgerufen am: Juli 2020], verfügbar unter: https://www.ellenmacarthurfoundation.org/circulareconomy/concept/building-blocks</t>
  </si>
  <si>
    <t>Matrix zur systematischen Bewertung des Remanufacturing-Potenzials</t>
  </si>
  <si>
    <t xml:space="preserve">Die Entwicklung der Matrix fand in Anlehnung an die VDI 2243 (Recycling_x0002_orientierte Produktentwicklung)[1]und VDI 2343 Blatt 1 bis Blatt 7 (Recycling elektrischer und elektronischer Geräte)[2] statt sowie unter Berücksichtigung der vier Bausteine nach der Ellen MacArthur Foundation[3]. Die Bewertungsmatrix beinhaltet 34 Bewertungskriterien, die in vier Hauptkategorien A-D unterteilt sind. In der Bewertungsmatrix werden alle Informationen in einer Übersicht quantitativ erfasst und qualitativ in Textform sowie mit einem Farbcode markiert dokumentiert. Die quantitative Bewertung erfolgt mittels einer Skala in ganzzahligen Schritten von +2 bis –2. Ist ein Aspekt, z. B. die Identifikation von verwendeten Materialien bzw. das Vorhandensein einer Materialdeklaration, förderlich, erfolgt eine Bewertung mit +1 oder +2 je nach Intensität des Aspekts. Sind die benötigten Informationen nicht verfügbar oder ist ein Aspekt für die Eignung für ein Remanufacturing hinderlich, erfolgt die Bewertung mit -1 oder –2 je nach Intensität des Aspekts. Förderliche Aspekte werden dabei grün dargestellt, hinderliche Aspekte rot und neutrale gelb. Zusätzlich zur quantitativen Bewertung gibt es für jedes Kriterium ein Textfeld, in welchem erläuternde und ergänzende Kommentare eingetragen werden. Anhand des Beispiels "Anlasser und Lichtmaschinen" wurde die Bewertung exemplarisch durchgeführt (siehe Tabellenblatt Eingabe_Bewertungsmatrix). Weitere Beispiele sind der Studie zu entnehmen. Eine Gewichtung der Kriterien ist möglich, findet aber derzeit nicht statt. Auch wird auf die Definition eines Schwellenwertes vorerst verzichtet, ab welchem das Remanufacturing-Potenzial als grundsätzlich positiv (bzw. negativ) interpretiert wird. Eine Ausarbeitung von Gewichtungsfaktoren und Schwellenwerten ist im Rahmen einer Fallstudie mit einer größeren Anzahl von Produktbeispielen möglich. </t>
  </si>
  <si>
    <t xml:space="preserve">Die Bewertungsmatrix dient als Grundlage für eine systematische Produktbewertung in Hinblick auf die Kreislaufwirtschaft. Sie hilft Unternehmen, Produkte spezifisch auf ihre Eignung zum Remanufacturing hin zu untersuchen. Durch die strukturierte Abfrage von Kriterien erfolgen eine systematische Bewertung und Identifikation von fördernden und hemmenden Faktoren für das Remanufacturing eines Produkts. Diese Kenntnisse tragen somit zu grundsätzlichen Entscheidungen über die Eignung für ein Remanufacturing bei. Außerdem kann an der systematischen Verringerung von hemmenden Faktoren gearbeitet werden. </t>
  </si>
  <si>
    <t>Gesamtprodukt wiederverwendbar - Effizienter Ausbau und Austausch von nicht wiederverwendbaren Modulen</t>
  </si>
  <si>
    <t>Strukturierte Rahmenbedingungen (Gesetze, Vorgaben) des  Rücknahmemarktes</t>
  </si>
  <si>
    <t>Strukturierte Rahmenbedingungen (Gesetze, Vorgaben) des  Absatzmarktes wie z.B. Zulassungskriterien</t>
  </si>
  <si>
    <t>Remanu-facturing
Potential</t>
  </si>
  <si>
    <t xml:space="preserve"> &lt;Produkt zur Bewertung&gt;</t>
  </si>
  <si>
    <t>Schwierig durch integrierte Bauweise, 
aber Module an sich bekannt</t>
  </si>
  <si>
    <t>Keine bei mechanischen Elementen,
 evtl. bei der Elektronik</t>
  </si>
  <si>
    <t>Keine bei mechanischen Elementen, 
evtl. bei der Elektronik</t>
  </si>
  <si>
    <t>Anlasser und Lichtmaschine</t>
  </si>
  <si>
    <t>Materialdeklarationen verfügbar/ Identi-fikation von Materialien leicht möglich</t>
  </si>
  <si>
    <t>Etabliertes und verlässliches Rücknahme-system hinsichtlich Rücknahme- und Absatzmenge (lebenszyklusübergreifende Produktverantwortung)</t>
  </si>
  <si>
    <t xml:space="preserve">Quelle Bsp: </t>
  </si>
  <si>
    <t>Studie VDI ZRE</t>
  </si>
  <si>
    <t>Etabliertes und verlässliches Rücknahmesystem hinsichtlich Rücknahme- und Absatzmenge (lebenszyklusübergreifende Produktverantwortung)</t>
  </si>
  <si>
    <t>Hinweis:</t>
  </si>
  <si>
    <t>Die VDI ZRE GmbH schließt jegliche Haftung für die zur Verfügung gestellte Bewertungsmatrix aus. Es wird keinerlei Gewähr übernommen für die Aktualität, Richtigkeit und Vollständigkeit der bereitgestellten Informationen. Haftungsansprüche gegen den Autor, welche sich auf Schäden materieller oder ideeller Art beziehen, die durch die Nutzung oder Nichtnutzung der dargebotenen Informationen bzw. durch die Nutzung fehlerhafter und unvollständiger Informationen verursacht wurden, sind grundsätzlich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</si>
</sst>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rgb="FF006100"/>
      <name val="Calibri"/>
      <family val="2"/>
      <scheme val="minor"/>
    </font>
    <font>
      <sz val="11"/>
      <name val="Calibri"/>
      <family val="2"/>
      <scheme val="minor"/>
    </font>
    <font>
      <u/>
      <sz val="11"/>
      <color theme="1"/>
      <name val="Calibri"/>
      <family val="2"/>
      <scheme val="minor"/>
    </font>
    <font>
      <b/>
      <sz val="11"/>
      <color theme="0"/>
      <name val="Calibri"/>
      <family val="2"/>
      <scheme val="minor"/>
    </font>
    <font>
      <sz val="12"/>
      <color theme="1"/>
      <name val="Calibri"/>
      <family val="2"/>
      <scheme val="minor"/>
    </font>
    <font>
      <i/>
      <sz val="12"/>
      <color theme="1"/>
      <name val="Calibri"/>
      <family val="2"/>
      <scheme val="minor"/>
    </font>
    <font>
      <b/>
      <sz val="12"/>
      <color theme="0"/>
      <name val="Calibri"/>
      <family val="2"/>
      <scheme val="minor"/>
    </font>
    <font>
      <u/>
      <sz val="12"/>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sz val="14"/>
      <color theme="1"/>
      <name val="Calibri"/>
      <family val="2"/>
      <scheme val="minor"/>
    </font>
  </fonts>
  <fills count="9">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8AD9"/>
        <bgColor indexed="64"/>
      </patternFill>
    </fill>
    <fill>
      <patternFill patternType="solid">
        <fgColor rgb="FF63A8E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Dashed">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s>
  <cellStyleXfs count="3">
    <xf numFmtId="0" fontId="0" fillId="0" borderId="0"/>
    <xf numFmtId="0" fontId="1" fillId="2" borderId="0" applyNumberFormat="0" applyBorder="0" applyAlignment="0" applyProtection="0"/>
    <xf numFmtId="0" fontId="15" fillId="0" borderId="0" applyNumberFormat="0" applyFill="0" applyBorder="0" applyAlignment="0" applyProtection="0"/>
  </cellStyleXfs>
  <cellXfs count="117">
    <xf numFmtId="0" fontId="0" fillId="0" borderId="0" xfId="0"/>
    <xf numFmtId="0" fontId="0" fillId="0" borderId="0" xfId="0" applyAlignment="1">
      <alignment wrapText="1"/>
    </xf>
    <xf numFmtId="0" fontId="4" fillId="0" borderId="0" xfId="0" applyFont="1" applyAlignment="1">
      <alignment vertical="center"/>
    </xf>
    <xf numFmtId="0" fontId="0" fillId="0" borderId="0" xfId="0" applyFill="1" applyAlignment="1">
      <alignment vertical="center"/>
    </xf>
    <xf numFmtId="0" fontId="5" fillId="0" borderId="0" xfId="0" applyFont="1"/>
    <xf numFmtId="0" fontId="7" fillId="0" borderId="0" xfId="0" applyFont="1" applyAlignment="1">
      <alignment vertical="center"/>
    </xf>
    <xf numFmtId="0" fontId="5" fillId="0" borderId="0" xfId="0" applyFont="1" applyFill="1" applyAlignment="1">
      <alignment vertical="center"/>
    </xf>
    <xf numFmtId="0" fontId="2" fillId="0" borderId="13"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9" fillId="0" borderId="0" xfId="0" applyFont="1"/>
    <xf numFmtId="0" fontId="0" fillId="3" borderId="0" xfId="0" applyFill="1"/>
    <xf numFmtId="0" fontId="5" fillId="3" borderId="0" xfId="0" applyFont="1" applyFill="1"/>
    <xf numFmtId="0" fontId="7" fillId="3" borderId="0" xfId="0" applyFont="1" applyFill="1" applyAlignment="1">
      <alignment vertical="center"/>
    </xf>
    <xf numFmtId="0" fontId="5" fillId="3" borderId="0" xfId="0" applyFont="1" applyFill="1" applyAlignment="1">
      <alignment vertical="center"/>
    </xf>
    <xf numFmtId="0" fontId="0" fillId="3" borderId="0" xfId="0" applyFill="1" applyAlignment="1">
      <alignment wrapText="1"/>
    </xf>
    <xf numFmtId="0" fontId="4" fillId="3" borderId="0" xfId="0" applyFont="1" applyFill="1" applyAlignment="1">
      <alignment vertical="center"/>
    </xf>
    <xf numFmtId="0" fontId="0" fillId="3" borderId="0" xfId="0" applyFill="1" applyAlignment="1">
      <alignment vertical="center"/>
    </xf>
    <xf numFmtId="0" fontId="7" fillId="3" borderId="3" xfId="0" applyFont="1" applyFill="1" applyBorder="1" applyAlignment="1">
      <alignment vertical="center"/>
    </xf>
    <xf numFmtId="0" fontId="12"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0" fontId="5" fillId="3" borderId="19" xfId="0" applyFont="1" applyFill="1" applyBorder="1" applyAlignment="1">
      <alignment horizontal="left" vertical="center"/>
    </xf>
    <xf numFmtId="0" fontId="5" fillId="3" borderId="6" xfId="0" applyFont="1" applyFill="1" applyBorder="1" applyAlignment="1">
      <alignment horizontal="left" vertical="center"/>
    </xf>
    <xf numFmtId="0" fontId="5" fillId="3" borderId="12" xfId="0" applyFont="1" applyFill="1" applyBorder="1" applyAlignment="1">
      <alignment horizontal="left" vertical="center"/>
    </xf>
    <xf numFmtId="0" fontId="5" fillId="3" borderId="20" xfId="0" applyFont="1" applyFill="1" applyBorder="1" applyAlignment="1">
      <alignment horizontal="left" vertical="center"/>
    </xf>
    <xf numFmtId="0" fontId="2" fillId="3" borderId="23" xfId="0" applyFont="1" applyFill="1" applyBorder="1" applyAlignment="1">
      <alignment horizontal="left" vertical="center" wrapText="1"/>
    </xf>
    <xf numFmtId="0" fontId="0" fillId="3" borderId="23" xfId="0" applyFill="1" applyBorder="1" applyAlignment="1">
      <alignment horizontal="left" vertical="center" wrapText="1"/>
    </xf>
    <xf numFmtId="0" fontId="0" fillId="3" borderId="24" xfId="0" applyFill="1" applyBorder="1" applyAlignment="1">
      <alignment horizontal="left" vertical="center" wrapText="1"/>
    </xf>
    <xf numFmtId="0" fontId="0" fillId="3" borderId="22" xfId="0" applyFill="1" applyBorder="1" applyAlignment="1">
      <alignment horizontal="left" vertical="center" wrapText="1"/>
    </xf>
    <xf numFmtId="0" fontId="0" fillId="3" borderId="25" xfId="0" applyFill="1" applyBorder="1" applyAlignment="1">
      <alignment horizontal="left" vertical="center" wrapText="1"/>
    </xf>
    <xf numFmtId="0" fontId="2" fillId="0" borderId="23" xfId="1" applyFont="1" applyFill="1" applyBorder="1" applyAlignment="1">
      <alignment horizontal="left" vertical="center" wrapText="1"/>
    </xf>
    <xf numFmtId="0" fontId="2" fillId="0" borderId="23" xfId="0" applyFont="1" applyBorder="1" applyAlignment="1">
      <alignment horizontal="left" vertical="center" wrapText="1"/>
    </xf>
    <xf numFmtId="0" fontId="0" fillId="0" borderId="23" xfId="0" applyBorder="1" applyAlignment="1">
      <alignment horizontal="left" vertical="center" wrapText="1"/>
    </xf>
    <xf numFmtId="0" fontId="11" fillId="2" borderId="23" xfId="1" applyFont="1" applyBorder="1" applyAlignment="1">
      <alignment horizontal="center" vertical="center" wrapText="1"/>
    </xf>
    <xf numFmtId="0" fontId="11" fillId="2" borderId="15" xfId="1" applyFont="1" applyBorder="1" applyAlignment="1">
      <alignment horizontal="center" vertical="center"/>
    </xf>
    <xf numFmtId="0" fontId="11" fillId="2" borderId="18" xfId="1" applyFont="1" applyBorder="1" applyAlignment="1">
      <alignment horizontal="center" vertical="center"/>
    </xf>
    <xf numFmtId="0" fontId="11" fillId="2" borderId="23" xfId="1" applyFont="1" applyBorder="1" applyAlignment="1">
      <alignment horizontal="center" vertical="center"/>
    </xf>
    <xf numFmtId="0" fontId="11" fillId="2" borderId="16" xfId="1" applyFont="1" applyBorder="1" applyAlignment="1">
      <alignment horizontal="center" vertical="center"/>
    </xf>
    <xf numFmtId="0" fontId="11" fillId="2" borderId="17" xfId="1" applyFont="1" applyBorder="1" applyAlignment="1">
      <alignment horizontal="center" vertical="center"/>
    </xf>
    <xf numFmtId="0" fontId="14" fillId="4" borderId="9" xfId="0" applyFont="1" applyFill="1" applyBorder="1" applyAlignment="1">
      <alignment horizontal="center" vertical="center" textRotation="90" wrapText="1"/>
    </xf>
    <xf numFmtId="0" fontId="8" fillId="5" borderId="13" xfId="0" applyFont="1" applyFill="1" applyBorder="1" applyAlignment="1">
      <alignment vertical="center"/>
    </xf>
    <xf numFmtId="0" fontId="5" fillId="5" borderId="13" xfId="0" applyFont="1" applyFill="1" applyBorder="1" applyAlignment="1">
      <alignment vertical="center"/>
    </xf>
    <xf numFmtId="0" fontId="13" fillId="5" borderId="12" xfId="0" applyFont="1" applyFill="1" applyBorder="1" applyAlignment="1">
      <alignment vertical="center"/>
    </xf>
    <xf numFmtId="0" fontId="3" fillId="5" borderId="2" xfId="0" applyFont="1" applyFill="1" applyBorder="1" applyAlignment="1">
      <alignment vertical="center"/>
    </xf>
    <xf numFmtId="0" fontId="0" fillId="5" borderId="2" xfId="0" applyFill="1" applyBorder="1" applyAlignment="1">
      <alignment vertical="center"/>
    </xf>
    <xf numFmtId="0" fontId="9" fillId="5" borderId="2" xfId="0" applyFont="1" applyFill="1" applyBorder="1" applyAlignment="1">
      <alignment horizontal="center" vertical="center"/>
    </xf>
    <xf numFmtId="0" fontId="8" fillId="5" borderId="26" xfId="0" applyFont="1" applyFill="1" applyBorder="1" applyAlignment="1">
      <alignment vertical="center"/>
    </xf>
    <xf numFmtId="0" fontId="5" fillId="5" borderId="23" xfId="0" applyFont="1" applyFill="1" applyBorder="1" applyAlignment="1">
      <alignment vertical="center"/>
    </xf>
    <xf numFmtId="0" fontId="11" fillId="5" borderId="23" xfId="0" applyFont="1" applyFill="1" applyBorder="1" applyAlignment="1">
      <alignment horizontal="center" vertical="center"/>
    </xf>
    <xf numFmtId="0" fontId="0" fillId="0" borderId="0" xfId="0" applyAlignment="1">
      <alignment vertical="top" wrapText="1"/>
    </xf>
    <xf numFmtId="0" fontId="14" fillId="0" borderId="0" xfId="0" applyFont="1"/>
    <xf numFmtId="0" fontId="16" fillId="0" borderId="0" xfId="0" applyFont="1" applyAlignment="1">
      <alignment vertical="center"/>
    </xf>
    <xf numFmtId="0" fontId="17" fillId="0" borderId="0" xfId="0" applyFont="1" applyAlignment="1">
      <alignment vertical="center"/>
    </xf>
    <xf numFmtId="0" fontId="13" fillId="5" borderId="19" xfId="0" applyFont="1" applyFill="1" applyBorder="1" applyAlignment="1">
      <alignment vertical="center"/>
    </xf>
    <xf numFmtId="0" fontId="9" fillId="3" borderId="0" xfId="0" applyFont="1" applyFill="1" applyAlignment="1">
      <alignment horizontal="center" vertical="center"/>
    </xf>
    <xf numFmtId="2" fontId="11" fillId="2" borderId="27" xfId="1" applyNumberFormat="1" applyFont="1" applyBorder="1" applyAlignment="1">
      <alignment horizontal="center" vertical="center" wrapText="1"/>
    </xf>
    <xf numFmtId="0" fontId="11" fillId="5" borderId="5" xfId="0" applyFont="1" applyFill="1" applyBorder="1" applyAlignment="1">
      <alignment horizontal="center" vertical="center"/>
    </xf>
    <xf numFmtId="0" fontId="9" fillId="0" borderId="0" xfId="0" applyFont="1" applyAlignment="1">
      <alignment horizontal="center" vertical="center"/>
    </xf>
    <xf numFmtId="0" fontId="18" fillId="4" borderId="28" xfId="0" quotePrefix="1" applyFont="1" applyFill="1" applyBorder="1" applyAlignment="1">
      <alignment horizontal="center" vertical="center" wrapText="1"/>
    </xf>
    <xf numFmtId="0" fontId="6" fillId="5" borderId="7" xfId="0" applyFont="1" applyFill="1" applyBorder="1"/>
    <xf numFmtId="0" fontId="9" fillId="5" borderId="11" xfId="0" applyFont="1" applyFill="1" applyBorder="1" applyAlignment="1">
      <alignment horizontal="left"/>
    </xf>
    <xf numFmtId="0" fontId="0" fillId="0" borderId="15" xfId="0" applyBorder="1" applyAlignment="1">
      <alignment horizontal="left" vertical="center" wrapText="1"/>
    </xf>
    <xf numFmtId="0" fontId="0" fillId="0" borderId="18" xfId="0" applyBorder="1" applyAlignment="1">
      <alignment horizontal="left" vertical="center" wrapText="1"/>
    </xf>
    <xf numFmtId="0" fontId="2"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5" fillId="5" borderId="0" xfId="0" applyFont="1" applyFill="1" applyAlignment="1">
      <alignment horizontal="right"/>
    </xf>
    <xf numFmtId="0" fontId="15" fillId="5" borderId="11" xfId="2" applyFill="1" applyBorder="1" applyAlignment="1">
      <alignment horizontal="left"/>
    </xf>
    <xf numFmtId="0" fontId="0" fillId="6" borderId="0" xfId="0" applyFill="1"/>
    <xf numFmtId="0" fontId="5" fillId="6" borderId="0" xfId="0" applyFont="1" applyFill="1"/>
    <xf numFmtId="0" fontId="7" fillId="6" borderId="0" xfId="0" applyFont="1" applyFill="1" applyAlignment="1">
      <alignment vertical="center"/>
    </xf>
    <xf numFmtId="0" fontId="5" fillId="6" borderId="0" xfId="0" applyFont="1" applyFill="1" applyAlignment="1">
      <alignment vertical="center"/>
    </xf>
    <xf numFmtId="0" fontId="0" fillId="6" borderId="0" xfId="0" applyFill="1" applyAlignment="1">
      <alignment wrapText="1"/>
    </xf>
    <xf numFmtId="0" fontId="4" fillId="6" borderId="0" xfId="0" applyFont="1" applyFill="1" applyAlignment="1">
      <alignment vertical="center"/>
    </xf>
    <xf numFmtId="0" fontId="0" fillId="6" borderId="0" xfId="0" applyFill="1" applyAlignment="1">
      <alignment vertical="center"/>
    </xf>
    <xf numFmtId="0" fontId="14" fillId="4" borderId="10" xfId="0" applyFont="1" applyFill="1" applyBorder="1" applyAlignment="1">
      <alignment horizontal="center" vertical="center" textRotation="90" wrapText="1"/>
    </xf>
    <xf numFmtId="0" fontId="5" fillId="5" borderId="0" xfId="0" applyFont="1" applyFill="1" applyBorder="1"/>
    <xf numFmtId="0" fontId="11" fillId="5" borderId="26" xfId="0" applyFont="1" applyFill="1" applyBorder="1" applyAlignment="1">
      <alignment horizontal="center" vertical="center"/>
    </xf>
    <xf numFmtId="0" fontId="11" fillId="2" borderId="24" xfId="1" applyFont="1" applyBorder="1" applyAlignment="1">
      <alignment horizontal="center" vertical="center"/>
    </xf>
    <xf numFmtId="0" fontId="9" fillId="5" borderId="29" xfId="0" applyFont="1" applyFill="1" applyBorder="1" applyAlignment="1">
      <alignment horizontal="center" vertical="center"/>
    </xf>
    <xf numFmtId="0" fontId="11" fillId="2" borderId="22" xfId="1" applyFont="1" applyBorder="1" applyAlignment="1">
      <alignment horizontal="center" vertical="center"/>
    </xf>
    <xf numFmtId="0" fontId="11" fillId="2" borderId="25" xfId="1" applyFont="1" applyBorder="1" applyAlignment="1">
      <alignment horizontal="center" vertical="center"/>
    </xf>
    <xf numFmtId="0" fontId="9" fillId="6" borderId="0" xfId="0" applyFont="1" applyFill="1" applyAlignment="1">
      <alignment horizontal="center" vertical="center"/>
    </xf>
    <xf numFmtId="0" fontId="7" fillId="7" borderId="4" xfId="0" applyFont="1" applyFill="1" applyBorder="1" applyAlignment="1">
      <alignment vertical="center"/>
    </xf>
    <xf numFmtId="0" fontId="7" fillId="7" borderId="21" xfId="0" applyFont="1" applyFill="1" applyBorder="1" applyAlignment="1">
      <alignment vertical="center"/>
    </xf>
    <xf numFmtId="2" fontId="10" fillId="7" borderId="21" xfId="0" applyNumberFormat="1" applyFont="1" applyFill="1" applyBorder="1" applyAlignment="1">
      <alignment horizontal="center" vertical="center"/>
    </xf>
    <xf numFmtId="0" fontId="10" fillId="7" borderId="8" xfId="0" applyFont="1" applyFill="1" applyBorder="1" applyAlignment="1">
      <alignment vertical="center"/>
    </xf>
    <xf numFmtId="0" fontId="10" fillId="7" borderId="9" xfId="0" applyFont="1" applyFill="1" applyBorder="1" applyAlignment="1">
      <alignment vertical="center"/>
    </xf>
    <xf numFmtId="0" fontId="4" fillId="7" borderId="13" xfId="0" applyFont="1" applyFill="1" applyBorder="1" applyAlignment="1">
      <alignment vertical="center"/>
    </xf>
    <xf numFmtId="2" fontId="10" fillId="7" borderId="10" xfId="0" applyNumberFormat="1" applyFont="1" applyFill="1" applyBorder="1" applyAlignment="1">
      <alignment horizontal="center" vertical="center"/>
    </xf>
    <xf numFmtId="0" fontId="10" fillId="7" borderId="4" xfId="0" applyFont="1" applyFill="1" applyBorder="1" applyAlignment="1">
      <alignment vertical="center"/>
    </xf>
    <xf numFmtId="0" fontId="7" fillId="7" borderId="23" xfId="0" applyFont="1" applyFill="1" applyBorder="1" applyAlignment="1">
      <alignment vertical="center"/>
    </xf>
    <xf numFmtId="2" fontId="10" fillId="7" borderId="23" xfId="0" applyNumberFormat="1" applyFont="1" applyFill="1" applyBorder="1" applyAlignment="1">
      <alignment horizontal="center" vertical="center"/>
    </xf>
    <xf numFmtId="0" fontId="7" fillId="7" borderId="13" xfId="0" applyFont="1" applyFill="1" applyBorder="1" applyAlignment="1">
      <alignment vertical="center"/>
    </xf>
    <xf numFmtId="2" fontId="10" fillId="7" borderId="9" xfId="0" applyNumberFormat="1" applyFont="1" applyFill="1" applyBorder="1" applyAlignment="1">
      <alignment horizontal="center" vertical="center"/>
    </xf>
    <xf numFmtId="2" fontId="9" fillId="3" borderId="0" xfId="0" applyNumberFormat="1" applyFont="1" applyFill="1" applyAlignment="1">
      <alignment horizontal="center" vertical="center"/>
    </xf>
    <xf numFmtId="2" fontId="2" fillId="0" borderId="23" xfId="1" applyNumberFormat="1" applyFont="1" applyFill="1" applyBorder="1" applyAlignment="1">
      <alignment horizontal="left" vertical="center" wrapText="1"/>
    </xf>
    <xf numFmtId="0" fontId="7" fillId="7" borderId="9" xfId="0" applyFont="1" applyFill="1" applyBorder="1" applyAlignment="1">
      <alignment vertical="center"/>
    </xf>
    <xf numFmtId="0" fontId="2" fillId="0" borderId="22" xfId="1" applyFont="1" applyFill="1" applyBorder="1" applyAlignment="1">
      <alignment horizontal="left" vertical="center" wrapText="1"/>
    </xf>
    <xf numFmtId="0" fontId="4" fillId="7" borderId="9" xfId="0" applyFont="1" applyFill="1" applyBorder="1" applyAlignment="1">
      <alignment vertical="center"/>
    </xf>
    <xf numFmtId="0" fontId="7" fillId="7" borderId="8" xfId="0" applyFont="1" applyFill="1" applyBorder="1" applyAlignment="1">
      <alignment vertical="center"/>
    </xf>
    <xf numFmtId="0" fontId="18" fillId="6" borderId="0" xfId="0" applyFont="1" applyFill="1"/>
    <xf numFmtId="2" fontId="11" fillId="8" borderId="30" xfId="1" applyNumberFormat="1" applyFont="1" applyFill="1" applyBorder="1" applyAlignment="1">
      <alignment horizontal="center" vertical="center" wrapText="1"/>
    </xf>
    <xf numFmtId="0" fontId="0" fillId="0" borderId="0" xfId="0" applyAlignment="1">
      <alignment horizontal="left" vertical="top" wrapText="1"/>
    </xf>
    <xf numFmtId="0" fontId="18" fillId="4" borderId="8" xfId="0" applyFont="1" applyFill="1" applyBorder="1" applyAlignment="1">
      <alignment horizontal="center" vertical="center"/>
    </xf>
    <xf numFmtId="0" fontId="18" fillId="4" borderId="10" xfId="0" applyFont="1" applyFill="1" applyBorder="1" applyAlignment="1">
      <alignment horizontal="center" vertical="center"/>
    </xf>
    <xf numFmtId="0" fontId="13" fillId="5" borderId="19" xfId="0" applyFont="1" applyFill="1" applyBorder="1" applyAlignment="1">
      <alignment horizontal="left" vertical="center"/>
    </xf>
    <xf numFmtId="0" fontId="13" fillId="5" borderId="13" xfId="0" applyFont="1" applyFill="1" applyBorder="1" applyAlignment="1">
      <alignment horizontal="left" vertical="center"/>
    </xf>
    <xf numFmtId="0" fontId="13" fillId="5" borderId="26"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2" xfId="0" applyFont="1" applyFill="1" applyBorder="1" applyAlignment="1">
      <alignment horizontal="left" vertical="center"/>
    </xf>
    <xf numFmtId="0" fontId="13" fillId="5" borderId="29" xfId="0" applyFont="1" applyFill="1" applyBorder="1" applyAlignment="1">
      <alignment horizontal="left" vertical="center"/>
    </xf>
    <xf numFmtId="0" fontId="15" fillId="0" borderId="0" xfId="2" applyAlignment="1">
      <alignment horizontal="left"/>
    </xf>
    <xf numFmtId="0" fontId="13" fillId="5" borderId="19" xfId="0" applyFont="1" applyFill="1" applyBorder="1" applyAlignment="1">
      <alignment vertical="center"/>
    </xf>
    <xf numFmtId="0" fontId="0" fillId="5" borderId="26" xfId="0" applyFill="1" applyBorder="1" applyAlignment="1">
      <alignment vertical="center"/>
    </xf>
  </cellXfs>
  <cellStyles count="3">
    <cellStyle name="Gut" xfId="1" builtinId="26"/>
    <cellStyle name="Link" xfId="2" builtinId="8"/>
    <cellStyle name="Standard" xfId="0" builtinId="0"/>
  </cellStyles>
  <dxfs count="0"/>
  <tableStyles count="0" defaultTableStyle="TableStyleMedium2" defaultPivotStyle="PivotStyleLight16"/>
  <colors>
    <mruColors>
      <color rgb="FF63A8E5"/>
      <color rgb="FF008A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www.xing.com/companies/vdizentrumressourceneffizienzgmbh/updates"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www.youtube.com/channel/UCPHkUEw_lOSfGmVLX3cRfRw" TargetMode="External"/><Relationship Id="rId1" Type="http://schemas.openxmlformats.org/officeDocument/2006/relationships/image" Target="../media/image1.jpeg"/><Relationship Id="rId6" Type="http://schemas.openxmlformats.org/officeDocument/2006/relationships/hyperlink" Target="https://plus.google.com/+Ressource-deutschlandDe/posts" TargetMode="External"/><Relationship Id="rId5" Type="http://schemas.openxmlformats.org/officeDocument/2006/relationships/image" Target="../media/image3.png"/><Relationship Id="rId4" Type="http://schemas.openxmlformats.org/officeDocument/2006/relationships/hyperlink" Target="https://twitter.com/VDI_ZRE" TargetMode="External"/><Relationship Id="rId9"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30480</xdr:rowOff>
    </xdr:from>
    <xdr:to>
      <xdr:col>2</xdr:col>
      <xdr:colOff>1272540</xdr:colOff>
      <xdr:row>1</xdr:row>
      <xdr:rowOff>341589</xdr:rowOff>
    </xdr:to>
    <xdr:pic>
      <xdr:nvPicPr>
        <xdr:cNvPr id="2" name="Picture 2">
          <a:extLst>
            <a:ext uri="{FF2B5EF4-FFF2-40B4-BE49-F238E27FC236}">
              <a16:creationId xmlns:a16="http://schemas.microsoft.com/office/drawing/2014/main" id="{1E8B5559-5FE3-46C6-95E3-2DDBF0D8CFC5}"/>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0480" y="30480"/>
          <a:ext cx="1851660" cy="49398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407651</xdr:colOff>
      <xdr:row>4</xdr:row>
      <xdr:rowOff>61920</xdr:rowOff>
    </xdr:to>
    <xdr:pic>
      <xdr:nvPicPr>
        <xdr:cNvPr id="2" name="Picture 2">
          <a:extLst>
            <a:ext uri="{FF2B5EF4-FFF2-40B4-BE49-F238E27FC236}">
              <a16:creationId xmlns:a16="http://schemas.microsoft.com/office/drawing/2014/main" id="{3DF92082-1713-471E-949F-F202703CA28C}"/>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0" y="0"/>
          <a:ext cx="2960351" cy="793440"/>
        </a:xfrm>
        <a:prstGeom prst="rect">
          <a:avLst/>
        </a:prstGeom>
        <a:noFill/>
      </xdr:spPr>
    </xdr:pic>
    <xdr:clientData/>
  </xdr:twoCellAnchor>
  <xdr:twoCellAnchor>
    <xdr:from>
      <xdr:col>0</xdr:col>
      <xdr:colOff>68580</xdr:colOff>
      <xdr:row>27</xdr:row>
      <xdr:rowOff>60960</xdr:rowOff>
    </xdr:from>
    <xdr:to>
      <xdr:col>0</xdr:col>
      <xdr:colOff>350520</xdr:colOff>
      <xdr:row>28</xdr:row>
      <xdr:rowOff>160020</xdr:rowOff>
    </xdr:to>
    <xdr:pic>
      <xdr:nvPicPr>
        <xdr:cNvPr id="3" name="Bild 2" descr="Youtube">
          <a:hlinkClick xmlns:r="http://schemas.openxmlformats.org/officeDocument/2006/relationships" r:id="rId2"/>
          <a:extLst>
            <a:ext uri="{FF2B5EF4-FFF2-40B4-BE49-F238E27FC236}">
              <a16:creationId xmlns:a16="http://schemas.microsoft.com/office/drawing/2014/main" id="{59454948-697F-410F-9C6E-DD4E29C9BB7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 y="7147560"/>
          <a:ext cx="28194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426720</xdr:colOff>
      <xdr:row>27</xdr:row>
      <xdr:rowOff>60960</xdr:rowOff>
    </xdr:from>
    <xdr:to>
      <xdr:col>0</xdr:col>
      <xdr:colOff>708660</xdr:colOff>
      <xdr:row>28</xdr:row>
      <xdr:rowOff>160020</xdr:rowOff>
    </xdr:to>
    <xdr:pic>
      <xdr:nvPicPr>
        <xdr:cNvPr id="4" name="Bild 3" descr="Twitter">
          <a:hlinkClick xmlns:r="http://schemas.openxmlformats.org/officeDocument/2006/relationships" r:id="rId4"/>
          <a:extLst>
            <a:ext uri="{FF2B5EF4-FFF2-40B4-BE49-F238E27FC236}">
              <a16:creationId xmlns:a16="http://schemas.microsoft.com/office/drawing/2014/main" id="{2A07DBA9-2963-484A-A07C-922EE355DFE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6720" y="7147560"/>
          <a:ext cx="28194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777240</xdr:colOff>
      <xdr:row>27</xdr:row>
      <xdr:rowOff>60960</xdr:rowOff>
    </xdr:from>
    <xdr:to>
      <xdr:col>1</xdr:col>
      <xdr:colOff>266700</xdr:colOff>
      <xdr:row>28</xdr:row>
      <xdr:rowOff>160020</xdr:rowOff>
    </xdr:to>
    <xdr:pic>
      <xdr:nvPicPr>
        <xdr:cNvPr id="5" name="Bild 4" descr="Google">
          <a:hlinkClick xmlns:r="http://schemas.openxmlformats.org/officeDocument/2006/relationships" r:id="rId6"/>
          <a:extLst>
            <a:ext uri="{FF2B5EF4-FFF2-40B4-BE49-F238E27FC236}">
              <a16:creationId xmlns:a16="http://schemas.microsoft.com/office/drawing/2014/main" id="{C3CB252D-936D-41B1-8A24-DB7E2C298B8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7240" y="7147560"/>
          <a:ext cx="28194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342900</xdr:colOff>
      <xdr:row>27</xdr:row>
      <xdr:rowOff>60960</xdr:rowOff>
    </xdr:from>
    <xdr:to>
      <xdr:col>1</xdr:col>
      <xdr:colOff>624840</xdr:colOff>
      <xdr:row>28</xdr:row>
      <xdr:rowOff>160020</xdr:rowOff>
    </xdr:to>
    <xdr:pic>
      <xdr:nvPicPr>
        <xdr:cNvPr id="6" name="Bild 5" descr="Xing">
          <a:hlinkClick xmlns:r="http://schemas.openxmlformats.org/officeDocument/2006/relationships" r:id="rId8"/>
          <a:extLst>
            <a:ext uri="{FF2B5EF4-FFF2-40B4-BE49-F238E27FC236}">
              <a16:creationId xmlns:a16="http://schemas.microsoft.com/office/drawing/2014/main" id="{BD9D9459-63AB-464A-8541-980EDC2D38E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35380" y="7147560"/>
          <a:ext cx="28194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xdr:colOff>
      <xdr:row>0</xdr:row>
      <xdr:rowOff>30480</xdr:rowOff>
    </xdr:from>
    <xdr:to>
      <xdr:col>2</xdr:col>
      <xdr:colOff>1272540</xdr:colOff>
      <xdr:row>1</xdr:row>
      <xdr:rowOff>341589</xdr:rowOff>
    </xdr:to>
    <xdr:pic>
      <xdr:nvPicPr>
        <xdr:cNvPr id="2" name="Picture 2">
          <a:extLst>
            <a:ext uri="{FF2B5EF4-FFF2-40B4-BE49-F238E27FC236}">
              <a16:creationId xmlns:a16="http://schemas.microsoft.com/office/drawing/2014/main" id="{A7EA28C1-3A2F-48E2-8722-537203DDEE89}"/>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0480" y="30480"/>
          <a:ext cx="1851660" cy="493989"/>
        </a:xfrm>
        <a:prstGeom prst="rect">
          <a:avLst/>
        </a:prstGeom>
        <a:no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ressource-deutschland.de/fileadmin/user_upload/downloads/studien/VDI-ZRE_Studie_Remanufacturing_Web_bf.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ressource-deutschland.de/fileadmin/user_upload/downloads/studien/VDI-ZRE_Studie_Remanufacturing_Web_b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CA4C1-875C-4F2E-A2ED-763225FD20CC}">
  <sheetPr>
    <tabColor theme="4" tint="0.59999389629810485"/>
  </sheetPr>
  <dimension ref="A1:S288"/>
  <sheetViews>
    <sheetView showGridLines="0" tabSelected="1" zoomScale="110" zoomScaleNormal="110" zoomScaleSheetLayoutView="100" workbookViewId="0">
      <selection activeCell="B1" sqref="B1"/>
    </sheetView>
  </sheetViews>
  <sheetFormatPr baseColWidth="10" defaultColWidth="11.44140625" defaultRowHeight="18" x14ac:dyDescent="0.3"/>
  <cols>
    <col min="1" max="1" width="0.5546875" customWidth="1"/>
    <col min="2" max="2" width="8.33203125" customWidth="1"/>
    <col min="3" max="3" width="35" customWidth="1"/>
    <col min="4" max="4" width="31.77734375" customWidth="1"/>
    <col min="5" max="5" width="11.21875" style="58" customWidth="1"/>
    <col min="6" max="19" width="11.44140625" style="70"/>
  </cols>
  <sheetData>
    <row r="1" spans="1:19" ht="14.4" x14ac:dyDescent="0.3">
      <c r="A1" s="12"/>
      <c r="B1" s="12"/>
      <c r="C1" s="12"/>
      <c r="D1" s="105"/>
      <c r="E1" s="105"/>
    </row>
    <row r="2" spans="1:19" ht="31.8" customHeight="1" thickBot="1" x14ac:dyDescent="0.35">
      <c r="A2" s="12"/>
      <c r="B2" s="12"/>
      <c r="C2" s="12"/>
      <c r="D2" s="12"/>
      <c r="E2" s="97"/>
    </row>
    <row r="3" spans="1:19" s="4" customFormat="1" ht="47.4" thickBot="1" x14ac:dyDescent="0.35">
      <c r="A3" s="13"/>
      <c r="B3" s="106" t="s">
        <v>97</v>
      </c>
      <c r="C3" s="107"/>
      <c r="D3" s="59" t="s">
        <v>126</v>
      </c>
      <c r="E3" s="77" t="s">
        <v>125</v>
      </c>
      <c r="F3" s="71"/>
      <c r="G3" s="71"/>
      <c r="H3" s="71"/>
      <c r="I3" s="71"/>
      <c r="J3" s="71"/>
      <c r="K3" s="71"/>
      <c r="L3" s="71"/>
      <c r="M3" s="71"/>
      <c r="N3" s="71"/>
      <c r="O3" s="71"/>
      <c r="P3" s="71"/>
      <c r="Q3" s="71"/>
      <c r="R3" s="71"/>
      <c r="S3" s="71"/>
    </row>
    <row r="4" spans="1:19" s="4" customFormat="1" ht="36.6" thickBot="1" x14ac:dyDescent="0.4">
      <c r="A4" s="13"/>
      <c r="B4" s="60"/>
      <c r="C4" s="78"/>
      <c r="D4" s="61"/>
      <c r="E4" s="104" t="str">
        <f>IF(COUNTA(E7:E10,E12:E17,E20:E23,E25:E28,E30:E33,E35:E42,E44:E47)=0,"Gesamt potenzial",AVERAGE(E18,E5,E34,E43))</f>
        <v>Gesamt potenzial</v>
      </c>
      <c r="F4" s="103"/>
      <c r="G4" s="71"/>
      <c r="H4" s="71"/>
      <c r="I4" s="71"/>
      <c r="J4" s="71"/>
      <c r="K4" s="71"/>
      <c r="L4" s="71"/>
      <c r="M4" s="71"/>
      <c r="N4" s="71"/>
      <c r="O4" s="71"/>
      <c r="P4" s="71"/>
      <c r="Q4" s="71"/>
      <c r="R4" s="71"/>
      <c r="S4" s="71"/>
    </row>
    <row r="5" spans="1:19" s="5" customFormat="1" ht="20.100000000000001" customHeight="1" thickBot="1" x14ac:dyDescent="0.35">
      <c r="A5" s="14"/>
      <c r="B5" s="88" t="s">
        <v>98</v>
      </c>
      <c r="C5" s="102"/>
      <c r="D5" s="99"/>
      <c r="E5" s="91" t="str">
        <f>IF(COUNTA(E7:E17)=0,"Ergebnis",AVERAGE(E7:E17))</f>
        <v>Ergebnis</v>
      </c>
      <c r="F5" s="72"/>
      <c r="G5" s="72"/>
      <c r="H5" s="72"/>
      <c r="I5" s="72"/>
      <c r="J5" s="72"/>
      <c r="K5" s="72"/>
      <c r="L5" s="72"/>
      <c r="M5" s="72"/>
      <c r="N5" s="72"/>
      <c r="O5" s="72"/>
      <c r="P5" s="72"/>
      <c r="Q5" s="72"/>
      <c r="R5" s="72"/>
      <c r="S5" s="72"/>
    </row>
    <row r="6" spans="1:19" s="6" customFormat="1" ht="18" customHeight="1" x14ac:dyDescent="0.3">
      <c r="A6" s="15"/>
      <c r="B6" s="111" t="s">
        <v>0</v>
      </c>
      <c r="C6" s="112"/>
      <c r="D6" s="112"/>
      <c r="E6" s="113"/>
      <c r="F6" s="73"/>
      <c r="G6" s="73"/>
      <c r="H6" s="73"/>
      <c r="I6" s="73"/>
      <c r="J6" s="73"/>
      <c r="K6" s="73"/>
      <c r="L6" s="73"/>
      <c r="M6" s="73"/>
      <c r="N6" s="73"/>
      <c r="O6" s="73"/>
      <c r="P6" s="73"/>
      <c r="Q6" s="73"/>
      <c r="R6" s="73"/>
      <c r="S6" s="73"/>
    </row>
    <row r="7" spans="1:19" s="1" customFormat="1" ht="43.2" x14ac:dyDescent="0.3">
      <c r="A7" s="16"/>
      <c r="B7" s="20" t="s">
        <v>1</v>
      </c>
      <c r="C7" s="26" t="s">
        <v>91</v>
      </c>
      <c r="D7" s="98"/>
      <c r="E7" s="34"/>
      <c r="F7" s="74"/>
      <c r="G7" s="74"/>
      <c r="H7" s="74"/>
      <c r="I7" s="74"/>
      <c r="J7" s="74"/>
      <c r="K7" s="74"/>
      <c r="L7" s="74"/>
      <c r="M7" s="74"/>
      <c r="N7" s="74"/>
      <c r="O7" s="74"/>
      <c r="P7" s="74"/>
      <c r="Q7" s="74"/>
      <c r="R7" s="74"/>
      <c r="S7" s="74"/>
    </row>
    <row r="8" spans="1:19" ht="28.8" customHeight="1" x14ac:dyDescent="0.3">
      <c r="A8" s="12"/>
      <c r="B8" s="21" t="s">
        <v>3</v>
      </c>
      <c r="C8" s="26" t="s">
        <v>4</v>
      </c>
      <c r="D8" s="7"/>
      <c r="E8" s="37"/>
    </row>
    <row r="9" spans="1:19" ht="28.8" x14ac:dyDescent="0.3">
      <c r="A9" s="12"/>
      <c r="B9" s="21" t="s">
        <v>5</v>
      </c>
      <c r="C9" s="26" t="s">
        <v>6</v>
      </c>
      <c r="D9" s="7"/>
      <c r="E9" s="37"/>
    </row>
    <row r="10" spans="1:19" ht="46.8" customHeight="1" x14ac:dyDescent="0.3">
      <c r="A10" s="12"/>
      <c r="B10" s="21" t="s">
        <v>7</v>
      </c>
      <c r="C10" s="26" t="s">
        <v>8</v>
      </c>
      <c r="D10" s="7"/>
      <c r="E10" s="37"/>
    </row>
    <row r="11" spans="1:19" s="6" customFormat="1" ht="18" customHeight="1" x14ac:dyDescent="0.3">
      <c r="A11" s="15"/>
      <c r="B11" s="54" t="s">
        <v>10</v>
      </c>
      <c r="C11" s="41"/>
      <c r="D11" s="42"/>
      <c r="E11" s="79"/>
      <c r="F11" s="73"/>
      <c r="G11" s="73"/>
      <c r="H11" s="73"/>
      <c r="I11" s="73"/>
      <c r="J11" s="73"/>
      <c r="K11" s="73"/>
      <c r="L11" s="73"/>
      <c r="M11" s="73"/>
      <c r="N11" s="73"/>
      <c r="O11" s="73"/>
      <c r="P11" s="73"/>
      <c r="Q11" s="73"/>
      <c r="R11" s="73"/>
      <c r="S11" s="73"/>
    </row>
    <row r="12" spans="1:19" ht="43.2" x14ac:dyDescent="0.3">
      <c r="A12" s="12"/>
      <c r="B12" s="22" t="s">
        <v>11</v>
      </c>
      <c r="C12" s="27" t="s">
        <v>122</v>
      </c>
      <c r="D12" s="7"/>
      <c r="E12" s="37"/>
    </row>
    <row r="13" spans="1:19" ht="43.2" x14ac:dyDescent="0.3">
      <c r="A13" s="12"/>
      <c r="B13" s="22" t="s">
        <v>13</v>
      </c>
      <c r="C13" s="27" t="s">
        <v>14</v>
      </c>
      <c r="D13" s="7"/>
      <c r="E13" s="37"/>
    </row>
    <row r="14" spans="1:19" ht="28.8" x14ac:dyDescent="0.3">
      <c r="A14" s="12"/>
      <c r="B14" s="22" t="s">
        <v>15</v>
      </c>
      <c r="C14" s="27" t="s">
        <v>16</v>
      </c>
      <c r="D14" s="7"/>
      <c r="E14" s="37"/>
    </row>
    <row r="15" spans="1:19" ht="28.8" x14ac:dyDescent="0.3">
      <c r="A15" s="12"/>
      <c r="B15" s="22" t="s">
        <v>18</v>
      </c>
      <c r="C15" s="27" t="s">
        <v>19</v>
      </c>
      <c r="D15" s="7"/>
      <c r="E15" s="37"/>
    </row>
    <row r="16" spans="1:19" ht="28.8" customHeight="1" x14ac:dyDescent="0.3">
      <c r="A16" s="12"/>
      <c r="B16" s="22" t="s">
        <v>21</v>
      </c>
      <c r="C16" s="27" t="s">
        <v>22</v>
      </c>
      <c r="D16" s="7"/>
      <c r="E16" s="37"/>
    </row>
    <row r="17" spans="1:19" ht="29.4" thickBot="1" x14ac:dyDescent="0.35">
      <c r="A17" s="12"/>
      <c r="B17" s="23" t="s">
        <v>24</v>
      </c>
      <c r="C17" s="28" t="s">
        <v>25</v>
      </c>
      <c r="D17" s="8"/>
      <c r="E17" s="80"/>
    </row>
    <row r="18" spans="1:19" s="2" customFormat="1" ht="20.100000000000001" customHeight="1" thickBot="1" x14ac:dyDescent="0.35">
      <c r="A18" s="17"/>
      <c r="B18" s="88" t="s">
        <v>99</v>
      </c>
      <c r="C18" s="89"/>
      <c r="D18" s="101"/>
      <c r="E18" s="91" t="str">
        <f>IF(COUNTA(E20:E23,E25:E28,E30:E33)=0,"Ergebnis",AVERAGE(E20:E33))</f>
        <v>Ergebnis</v>
      </c>
      <c r="F18" s="75"/>
      <c r="G18" s="75"/>
      <c r="H18" s="75"/>
      <c r="I18" s="75"/>
      <c r="J18" s="75"/>
      <c r="K18" s="75"/>
      <c r="L18" s="75"/>
      <c r="M18" s="75"/>
      <c r="N18" s="75"/>
      <c r="O18" s="75"/>
      <c r="P18" s="75"/>
      <c r="Q18" s="75"/>
      <c r="R18" s="75"/>
      <c r="S18" s="75"/>
    </row>
    <row r="19" spans="1:19" s="3" customFormat="1" ht="18" customHeight="1" x14ac:dyDescent="0.3">
      <c r="A19" s="18"/>
      <c r="B19" s="43" t="s">
        <v>92</v>
      </c>
      <c r="C19" s="44"/>
      <c r="D19" s="45"/>
      <c r="E19" s="81"/>
      <c r="F19" s="76"/>
      <c r="G19" s="76"/>
      <c r="H19" s="76"/>
      <c r="I19" s="76"/>
      <c r="J19" s="76"/>
      <c r="K19" s="76"/>
      <c r="L19" s="76"/>
      <c r="M19" s="76"/>
      <c r="N19" s="76"/>
      <c r="O19" s="76"/>
      <c r="P19" s="76"/>
      <c r="Q19" s="76"/>
      <c r="R19" s="76"/>
      <c r="S19" s="76"/>
    </row>
    <row r="20" spans="1:19" ht="28.8" x14ac:dyDescent="0.3">
      <c r="A20" s="12"/>
      <c r="B20" s="24" t="s">
        <v>27</v>
      </c>
      <c r="C20" s="29" t="s">
        <v>94</v>
      </c>
      <c r="D20" s="9"/>
      <c r="E20" s="37"/>
    </row>
    <row r="21" spans="1:19" ht="28.8" customHeight="1" x14ac:dyDescent="0.3">
      <c r="A21" s="12"/>
      <c r="B21" s="22" t="s">
        <v>29</v>
      </c>
      <c r="C21" s="27" t="s">
        <v>30</v>
      </c>
      <c r="D21" s="7"/>
      <c r="E21" s="37"/>
    </row>
    <row r="22" spans="1:19" ht="28.8" x14ac:dyDescent="0.3">
      <c r="A22" s="12"/>
      <c r="B22" s="22" t="s">
        <v>32</v>
      </c>
      <c r="C22" s="27" t="s">
        <v>96</v>
      </c>
      <c r="D22" s="7"/>
      <c r="E22" s="37"/>
    </row>
    <row r="23" spans="1:19" ht="28.8" x14ac:dyDescent="0.3">
      <c r="A23" s="12"/>
      <c r="B23" s="22" t="s">
        <v>34</v>
      </c>
      <c r="C23" s="27" t="s">
        <v>95</v>
      </c>
      <c r="D23" s="7"/>
      <c r="E23" s="37"/>
    </row>
    <row r="24" spans="1:19" s="6" customFormat="1" ht="18" customHeight="1" x14ac:dyDescent="0.3">
      <c r="A24" s="15"/>
      <c r="B24" s="108" t="s">
        <v>35</v>
      </c>
      <c r="C24" s="109"/>
      <c r="D24" s="109"/>
      <c r="E24" s="110"/>
      <c r="F24" s="73"/>
      <c r="G24" s="73"/>
      <c r="H24" s="73"/>
      <c r="I24" s="73"/>
      <c r="J24" s="73"/>
      <c r="K24" s="73"/>
      <c r="L24" s="73"/>
      <c r="M24" s="73"/>
      <c r="N24" s="73"/>
      <c r="O24" s="73"/>
      <c r="P24" s="73"/>
      <c r="Q24" s="73"/>
      <c r="R24" s="73"/>
      <c r="S24" s="73"/>
    </row>
    <row r="25" spans="1:19" ht="28.8" x14ac:dyDescent="0.3">
      <c r="A25" s="12"/>
      <c r="B25" s="22" t="s">
        <v>36</v>
      </c>
      <c r="C25" s="27" t="s">
        <v>37</v>
      </c>
      <c r="D25" s="31"/>
      <c r="E25" s="37"/>
    </row>
    <row r="26" spans="1:19" ht="28.8" x14ac:dyDescent="0.3">
      <c r="A26" s="12"/>
      <c r="B26" s="22" t="s">
        <v>39</v>
      </c>
      <c r="C26" s="27" t="s">
        <v>40</v>
      </c>
      <c r="D26" s="31"/>
      <c r="E26" s="37"/>
    </row>
    <row r="27" spans="1:19" ht="28.8" x14ac:dyDescent="0.3">
      <c r="A27" s="12"/>
      <c r="B27" s="22" t="s">
        <v>42</v>
      </c>
      <c r="C27" s="27" t="s">
        <v>43</v>
      </c>
      <c r="D27" s="31"/>
      <c r="E27" s="37"/>
    </row>
    <row r="28" spans="1:19" ht="28.8" x14ac:dyDescent="0.3">
      <c r="A28" s="12"/>
      <c r="B28" s="22" t="s">
        <v>45</v>
      </c>
      <c r="C28" s="27" t="s">
        <v>46</v>
      </c>
      <c r="D28" s="31"/>
      <c r="E28" s="37"/>
    </row>
    <row r="29" spans="1:19" s="6" customFormat="1" ht="18" customHeight="1" x14ac:dyDescent="0.3">
      <c r="A29" s="15"/>
      <c r="B29" s="108" t="s">
        <v>48</v>
      </c>
      <c r="C29" s="109"/>
      <c r="D29" s="109"/>
      <c r="E29" s="110"/>
      <c r="F29" s="73"/>
      <c r="G29" s="73"/>
      <c r="H29" s="73"/>
      <c r="I29" s="73"/>
      <c r="J29" s="73"/>
      <c r="K29" s="73"/>
      <c r="L29" s="73"/>
      <c r="M29" s="73"/>
      <c r="N29" s="73"/>
      <c r="O29" s="73"/>
      <c r="P29" s="73"/>
      <c r="Q29" s="73"/>
      <c r="R29" s="73"/>
      <c r="S29" s="73"/>
    </row>
    <row r="30" spans="1:19" ht="28.8" customHeight="1" x14ac:dyDescent="0.3">
      <c r="A30" s="12"/>
      <c r="B30" s="22" t="s">
        <v>49</v>
      </c>
      <c r="C30" s="27" t="s">
        <v>50</v>
      </c>
      <c r="D30" s="7"/>
      <c r="E30" s="37"/>
    </row>
    <row r="31" spans="1:19" ht="28.8" x14ac:dyDescent="0.3">
      <c r="A31" s="12"/>
      <c r="B31" s="22" t="s">
        <v>52</v>
      </c>
      <c r="C31" s="27" t="s">
        <v>53</v>
      </c>
      <c r="D31" s="7"/>
      <c r="E31" s="37"/>
    </row>
    <row r="32" spans="1:19" ht="28.8" customHeight="1" x14ac:dyDescent="0.3">
      <c r="A32" s="12"/>
      <c r="B32" s="22" t="s">
        <v>55</v>
      </c>
      <c r="C32" s="27" t="s">
        <v>56</v>
      </c>
      <c r="D32" s="7"/>
      <c r="E32" s="37"/>
    </row>
    <row r="33" spans="1:19" ht="28.8" customHeight="1" thickBot="1" x14ac:dyDescent="0.35">
      <c r="A33" s="12"/>
      <c r="B33" s="23" t="s">
        <v>58</v>
      </c>
      <c r="C33" s="28" t="s">
        <v>59</v>
      </c>
      <c r="D33" s="8"/>
      <c r="E33" s="80"/>
    </row>
    <row r="34" spans="1:19" s="5" customFormat="1" ht="20.100000000000001" customHeight="1" thickBot="1" x14ac:dyDescent="0.35">
      <c r="A34" s="19"/>
      <c r="B34" s="88" t="s">
        <v>100</v>
      </c>
      <c r="C34" s="88"/>
      <c r="D34" s="99"/>
      <c r="E34" s="91" t="str">
        <f>IF(COUNTA(E35:E42)=0,"Ergebnis",AVERAGE(E35:E42))</f>
        <v>Ergebnis</v>
      </c>
      <c r="F34" s="72"/>
      <c r="G34" s="72"/>
      <c r="H34" s="72"/>
      <c r="I34" s="72"/>
      <c r="J34" s="72"/>
      <c r="K34" s="72"/>
      <c r="L34" s="72"/>
      <c r="M34" s="72"/>
      <c r="N34" s="72"/>
      <c r="O34" s="72"/>
      <c r="P34" s="72"/>
      <c r="Q34" s="72"/>
      <c r="R34" s="72"/>
      <c r="S34" s="72"/>
    </row>
    <row r="35" spans="1:19" ht="28.8" x14ac:dyDescent="0.3">
      <c r="A35" s="12"/>
      <c r="B35" s="24" t="s">
        <v>61</v>
      </c>
      <c r="C35" s="29" t="s">
        <v>62</v>
      </c>
      <c r="D35" s="100"/>
      <c r="E35" s="82"/>
    </row>
    <row r="36" spans="1:19" ht="28.8" customHeight="1" x14ac:dyDescent="0.3">
      <c r="A36" s="12"/>
      <c r="B36" s="22" t="s">
        <v>64</v>
      </c>
      <c r="C36" s="27" t="s">
        <v>65</v>
      </c>
      <c r="D36" s="31"/>
      <c r="E36" s="37"/>
    </row>
    <row r="37" spans="1:19" ht="72" customHeight="1" x14ac:dyDescent="0.3">
      <c r="A37" s="12"/>
      <c r="B37" s="22" t="s">
        <v>66</v>
      </c>
      <c r="C37" s="27" t="s">
        <v>135</v>
      </c>
      <c r="D37" s="7"/>
      <c r="E37" s="37"/>
    </row>
    <row r="38" spans="1:19" ht="43.2" x14ac:dyDescent="0.3">
      <c r="A38" s="12"/>
      <c r="B38" s="22" t="s">
        <v>68</v>
      </c>
      <c r="C38" s="27" t="s">
        <v>123</v>
      </c>
      <c r="D38" s="7"/>
      <c r="E38" s="37"/>
    </row>
    <row r="39" spans="1:19" ht="43.2" x14ac:dyDescent="0.3">
      <c r="A39" s="12"/>
      <c r="B39" s="22" t="s">
        <v>70</v>
      </c>
      <c r="C39" s="27" t="s">
        <v>124</v>
      </c>
      <c r="D39" s="7"/>
      <c r="E39" s="37"/>
    </row>
    <row r="40" spans="1:19" ht="28.8" customHeight="1" x14ac:dyDescent="0.3">
      <c r="A40" s="12"/>
      <c r="B40" s="22" t="s">
        <v>72</v>
      </c>
      <c r="C40" s="27" t="s">
        <v>73</v>
      </c>
      <c r="D40" s="7"/>
      <c r="E40" s="37"/>
    </row>
    <row r="41" spans="1:19" ht="28.8" x14ac:dyDescent="0.3">
      <c r="A41" s="12"/>
      <c r="B41" s="22" t="s">
        <v>75</v>
      </c>
      <c r="C41" s="27" t="s">
        <v>76</v>
      </c>
      <c r="D41" s="7"/>
      <c r="E41" s="37"/>
    </row>
    <row r="42" spans="1:19" ht="29.4" thickBot="1" x14ac:dyDescent="0.35">
      <c r="A42" s="12"/>
      <c r="B42" s="23" t="s">
        <v>78</v>
      </c>
      <c r="C42" s="28" t="s">
        <v>79</v>
      </c>
      <c r="D42" s="8"/>
      <c r="E42" s="80"/>
    </row>
    <row r="43" spans="1:19" s="5" customFormat="1" ht="20.100000000000001" customHeight="1" thickBot="1" x14ac:dyDescent="0.35">
      <c r="A43" s="19"/>
      <c r="B43" s="88" t="s">
        <v>101</v>
      </c>
      <c r="C43" s="89"/>
      <c r="D43" s="99"/>
      <c r="E43" s="91" t="str">
        <f>IF(COUNTA(E44:E47)=0,"Ergebnis",AVERAGE(E44:E47))</f>
        <v>Ergebnis</v>
      </c>
      <c r="F43" s="72"/>
      <c r="G43" s="72"/>
      <c r="H43" s="72"/>
      <c r="I43" s="72"/>
      <c r="J43" s="72"/>
      <c r="K43" s="72"/>
      <c r="L43" s="72"/>
      <c r="M43" s="72"/>
      <c r="N43" s="72"/>
      <c r="O43" s="72"/>
      <c r="P43" s="72"/>
      <c r="Q43" s="72"/>
      <c r="R43" s="72"/>
      <c r="S43" s="72"/>
    </row>
    <row r="44" spans="1:19" ht="28.8" x14ac:dyDescent="0.3">
      <c r="A44" s="12"/>
      <c r="B44" s="24" t="s">
        <v>81</v>
      </c>
      <c r="C44" s="29" t="s">
        <v>82</v>
      </c>
      <c r="D44" s="9"/>
      <c r="E44" s="82"/>
    </row>
    <row r="45" spans="1:19" ht="57.6" x14ac:dyDescent="0.3">
      <c r="A45" s="12"/>
      <c r="B45" s="22" t="s">
        <v>84</v>
      </c>
      <c r="C45" s="27" t="s">
        <v>93</v>
      </c>
      <c r="D45" s="7"/>
      <c r="E45" s="37"/>
    </row>
    <row r="46" spans="1:19" ht="43.2" x14ac:dyDescent="0.3">
      <c r="A46" s="12"/>
      <c r="B46" s="22" t="s">
        <v>86</v>
      </c>
      <c r="C46" s="27" t="s">
        <v>87</v>
      </c>
      <c r="D46" s="7"/>
      <c r="E46" s="37"/>
    </row>
    <row r="47" spans="1:19" ht="29.4" thickBot="1" x14ac:dyDescent="0.35">
      <c r="A47" s="12"/>
      <c r="B47" s="25" t="s">
        <v>89</v>
      </c>
      <c r="C47" s="30" t="s">
        <v>90</v>
      </c>
      <c r="D47" s="10"/>
      <c r="E47" s="83"/>
    </row>
    <row r="48" spans="1:19" s="70" customFormat="1" x14ac:dyDescent="0.3">
      <c r="E48" s="84"/>
    </row>
    <row r="49" spans="5:5" s="70" customFormat="1" x14ac:dyDescent="0.3">
      <c r="E49" s="84"/>
    </row>
    <row r="50" spans="5:5" s="70" customFormat="1" x14ac:dyDescent="0.3">
      <c r="E50" s="84"/>
    </row>
    <row r="51" spans="5:5" s="70" customFormat="1" x14ac:dyDescent="0.3">
      <c r="E51" s="84"/>
    </row>
    <row r="52" spans="5:5" s="70" customFormat="1" x14ac:dyDescent="0.3">
      <c r="E52" s="84"/>
    </row>
    <row r="53" spans="5:5" s="70" customFormat="1" x14ac:dyDescent="0.3">
      <c r="E53" s="84"/>
    </row>
    <row r="54" spans="5:5" s="70" customFormat="1" x14ac:dyDescent="0.3">
      <c r="E54" s="84"/>
    </row>
    <row r="55" spans="5:5" s="70" customFormat="1" x14ac:dyDescent="0.3">
      <c r="E55" s="84"/>
    </row>
    <row r="56" spans="5:5" s="70" customFormat="1" x14ac:dyDescent="0.3">
      <c r="E56" s="84"/>
    </row>
    <row r="57" spans="5:5" s="70" customFormat="1" x14ac:dyDescent="0.3">
      <c r="E57" s="84"/>
    </row>
    <row r="58" spans="5:5" s="70" customFormat="1" x14ac:dyDescent="0.3">
      <c r="E58" s="84"/>
    </row>
    <row r="59" spans="5:5" s="70" customFormat="1" x14ac:dyDescent="0.3">
      <c r="E59" s="84"/>
    </row>
    <row r="60" spans="5:5" s="70" customFormat="1" x14ac:dyDescent="0.3">
      <c r="E60" s="84"/>
    </row>
    <row r="61" spans="5:5" s="70" customFormat="1" x14ac:dyDescent="0.3">
      <c r="E61" s="84"/>
    </row>
    <row r="62" spans="5:5" s="70" customFormat="1" x14ac:dyDescent="0.3">
      <c r="E62" s="84"/>
    </row>
    <row r="63" spans="5:5" s="70" customFormat="1" x14ac:dyDescent="0.3">
      <c r="E63" s="84"/>
    </row>
    <row r="64" spans="5:5" s="70" customFormat="1" x14ac:dyDescent="0.3">
      <c r="E64" s="84"/>
    </row>
    <row r="65" spans="5:5" s="70" customFormat="1" x14ac:dyDescent="0.3">
      <c r="E65" s="84"/>
    </row>
    <row r="66" spans="5:5" s="70" customFormat="1" x14ac:dyDescent="0.3">
      <c r="E66" s="84"/>
    </row>
    <row r="67" spans="5:5" s="70" customFormat="1" x14ac:dyDescent="0.3">
      <c r="E67" s="84"/>
    </row>
    <row r="68" spans="5:5" s="70" customFormat="1" x14ac:dyDescent="0.3">
      <c r="E68" s="84"/>
    </row>
    <row r="69" spans="5:5" s="70" customFormat="1" x14ac:dyDescent="0.3">
      <c r="E69" s="84"/>
    </row>
    <row r="70" spans="5:5" s="70" customFormat="1" x14ac:dyDescent="0.3">
      <c r="E70" s="84"/>
    </row>
    <row r="71" spans="5:5" s="70" customFormat="1" x14ac:dyDescent="0.3">
      <c r="E71" s="84"/>
    </row>
    <row r="72" spans="5:5" s="70" customFormat="1" x14ac:dyDescent="0.3">
      <c r="E72" s="84"/>
    </row>
    <row r="73" spans="5:5" s="70" customFormat="1" x14ac:dyDescent="0.3">
      <c r="E73" s="84"/>
    </row>
    <row r="74" spans="5:5" s="70" customFormat="1" x14ac:dyDescent="0.3">
      <c r="E74" s="84"/>
    </row>
    <row r="75" spans="5:5" s="70" customFormat="1" x14ac:dyDescent="0.3">
      <c r="E75" s="84"/>
    </row>
    <row r="76" spans="5:5" s="70" customFormat="1" x14ac:dyDescent="0.3">
      <c r="E76" s="84"/>
    </row>
    <row r="77" spans="5:5" s="70" customFormat="1" x14ac:dyDescent="0.3">
      <c r="E77" s="84"/>
    </row>
    <row r="78" spans="5:5" s="70" customFormat="1" x14ac:dyDescent="0.3">
      <c r="E78" s="84"/>
    </row>
    <row r="79" spans="5:5" s="70" customFormat="1" x14ac:dyDescent="0.3">
      <c r="E79" s="84"/>
    </row>
    <row r="80" spans="5:5" s="70" customFormat="1" x14ac:dyDescent="0.3">
      <c r="E80" s="84"/>
    </row>
    <row r="81" spans="5:5" s="70" customFormat="1" x14ac:dyDescent="0.3">
      <c r="E81" s="84"/>
    </row>
    <row r="82" spans="5:5" s="70" customFormat="1" x14ac:dyDescent="0.3">
      <c r="E82" s="84"/>
    </row>
    <row r="83" spans="5:5" s="70" customFormat="1" x14ac:dyDescent="0.3">
      <c r="E83" s="84"/>
    </row>
    <row r="84" spans="5:5" s="70" customFormat="1" x14ac:dyDescent="0.3">
      <c r="E84" s="84"/>
    </row>
    <row r="85" spans="5:5" s="70" customFormat="1" x14ac:dyDescent="0.3">
      <c r="E85" s="84"/>
    </row>
    <row r="86" spans="5:5" s="70" customFormat="1" x14ac:dyDescent="0.3">
      <c r="E86" s="84"/>
    </row>
    <row r="87" spans="5:5" s="70" customFormat="1" x14ac:dyDescent="0.3">
      <c r="E87" s="84"/>
    </row>
    <row r="88" spans="5:5" s="70" customFormat="1" x14ac:dyDescent="0.3">
      <c r="E88" s="84"/>
    </row>
    <row r="89" spans="5:5" s="70" customFormat="1" x14ac:dyDescent="0.3">
      <c r="E89" s="84"/>
    </row>
    <row r="90" spans="5:5" s="70" customFormat="1" x14ac:dyDescent="0.3">
      <c r="E90" s="84"/>
    </row>
    <row r="91" spans="5:5" s="70" customFormat="1" x14ac:dyDescent="0.3">
      <c r="E91" s="84"/>
    </row>
    <row r="92" spans="5:5" s="70" customFormat="1" x14ac:dyDescent="0.3">
      <c r="E92" s="84"/>
    </row>
    <row r="93" spans="5:5" s="70" customFormat="1" x14ac:dyDescent="0.3">
      <c r="E93" s="84"/>
    </row>
    <row r="94" spans="5:5" s="70" customFormat="1" x14ac:dyDescent="0.3">
      <c r="E94" s="84"/>
    </row>
    <row r="95" spans="5:5" s="70" customFormat="1" x14ac:dyDescent="0.3">
      <c r="E95" s="84"/>
    </row>
    <row r="96" spans="5:5" s="70" customFormat="1" x14ac:dyDescent="0.3">
      <c r="E96" s="84"/>
    </row>
    <row r="97" spans="5:5" s="70" customFormat="1" x14ac:dyDescent="0.3">
      <c r="E97" s="84"/>
    </row>
    <row r="98" spans="5:5" s="70" customFormat="1" x14ac:dyDescent="0.3">
      <c r="E98" s="84"/>
    </row>
    <row r="99" spans="5:5" s="70" customFormat="1" x14ac:dyDescent="0.3">
      <c r="E99" s="84"/>
    </row>
    <row r="100" spans="5:5" s="70" customFormat="1" x14ac:dyDescent="0.3">
      <c r="E100" s="84"/>
    </row>
    <row r="101" spans="5:5" s="70" customFormat="1" x14ac:dyDescent="0.3">
      <c r="E101" s="84"/>
    </row>
    <row r="102" spans="5:5" s="70" customFormat="1" x14ac:dyDescent="0.3">
      <c r="E102" s="84"/>
    </row>
    <row r="103" spans="5:5" s="70" customFormat="1" x14ac:dyDescent="0.3">
      <c r="E103" s="84"/>
    </row>
    <row r="104" spans="5:5" s="70" customFormat="1" x14ac:dyDescent="0.3">
      <c r="E104" s="84"/>
    </row>
    <row r="105" spans="5:5" s="70" customFormat="1" x14ac:dyDescent="0.3">
      <c r="E105" s="84"/>
    </row>
    <row r="106" spans="5:5" s="70" customFormat="1" x14ac:dyDescent="0.3">
      <c r="E106" s="84"/>
    </row>
    <row r="107" spans="5:5" s="70" customFormat="1" x14ac:dyDescent="0.3">
      <c r="E107" s="84"/>
    </row>
    <row r="108" spans="5:5" s="70" customFormat="1" x14ac:dyDescent="0.3">
      <c r="E108" s="84"/>
    </row>
    <row r="109" spans="5:5" s="70" customFormat="1" x14ac:dyDescent="0.3">
      <c r="E109" s="84"/>
    </row>
    <row r="110" spans="5:5" s="70" customFormat="1" x14ac:dyDescent="0.3">
      <c r="E110" s="84"/>
    </row>
    <row r="111" spans="5:5" s="70" customFormat="1" x14ac:dyDescent="0.3">
      <c r="E111" s="84"/>
    </row>
    <row r="112" spans="5:5" s="70" customFormat="1" x14ac:dyDescent="0.3">
      <c r="E112" s="84"/>
    </row>
    <row r="113" spans="5:5" s="70" customFormat="1" x14ac:dyDescent="0.3">
      <c r="E113" s="84"/>
    </row>
    <row r="114" spans="5:5" s="70" customFormat="1" x14ac:dyDescent="0.3">
      <c r="E114" s="84"/>
    </row>
    <row r="115" spans="5:5" s="70" customFormat="1" x14ac:dyDescent="0.3">
      <c r="E115" s="84"/>
    </row>
    <row r="116" spans="5:5" s="70" customFormat="1" x14ac:dyDescent="0.3">
      <c r="E116" s="84"/>
    </row>
    <row r="117" spans="5:5" s="70" customFormat="1" x14ac:dyDescent="0.3">
      <c r="E117" s="84"/>
    </row>
    <row r="118" spans="5:5" s="70" customFormat="1" x14ac:dyDescent="0.3">
      <c r="E118" s="84"/>
    </row>
    <row r="119" spans="5:5" s="70" customFormat="1" x14ac:dyDescent="0.3">
      <c r="E119" s="84"/>
    </row>
    <row r="120" spans="5:5" s="70" customFormat="1" x14ac:dyDescent="0.3">
      <c r="E120" s="84"/>
    </row>
    <row r="121" spans="5:5" s="70" customFormat="1" x14ac:dyDescent="0.3">
      <c r="E121" s="84"/>
    </row>
    <row r="122" spans="5:5" s="70" customFormat="1" x14ac:dyDescent="0.3">
      <c r="E122" s="84"/>
    </row>
    <row r="123" spans="5:5" s="70" customFormat="1" x14ac:dyDescent="0.3">
      <c r="E123" s="84"/>
    </row>
    <row r="124" spans="5:5" s="70" customFormat="1" x14ac:dyDescent="0.3">
      <c r="E124" s="84"/>
    </row>
    <row r="125" spans="5:5" s="70" customFormat="1" x14ac:dyDescent="0.3">
      <c r="E125" s="84"/>
    </row>
    <row r="126" spans="5:5" s="70" customFormat="1" x14ac:dyDescent="0.3">
      <c r="E126" s="84"/>
    </row>
    <row r="127" spans="5:5" s="70" customFormat="1" x14ac:dyDescent="0.3">
      <c r="E127" s="84"/>
    </row>
    <row r="128" spans="5:5" s="70" customFormat="1" x14ac:dyDescent="0.3">
      <c r="E128" s="84"/>
    </row>
    <row r="129" spans="5:5" s="70" customFormat="1" x14ac:dyDescent="0.3">
      <c r="E129" s="84"/>
    </row>
    <row r="130" spans="5:5" s="70" customFormat="1" x14ac:dyDescent="0.3">
      <c r="E130" s="84"/>
    </row>
    <row r="131" spans="5:5" s="70" customFormat="1" x14ac:dyDescent="0.3">
      <c r="E131" s="84"/>
    </row>
    <row r="132" spans="5:5" s="70" customFormat="1" x14ac:dyDescent="0.3">
      <c r="E132" s="84"/>
    </row>
    <row r="133" spans="5:5" s="70" customFormat="1" x14ac:dyDescent="0.3">
      <c r="E133" s="84"/>
    </row>
    <row r="134" spans="5:5" s="70" customFormat="1" x14ac:dyDescent="0.3">
      <c r="E134" s="84"/>
    </row>
    <row r="135" spans="5:5" s="70" customFormat="1" x14ac:dyDescent="0.3">
      <c r="E135" s="84"/>
    </row>
    <row r="136" spans="5:5" s="70" customFormat="1" x14ac:dyDescent="0.3">
      <c r="E136" s="84"/>
    </row>
    <row r="137" spans="5:5" s="70" customFormat="1" x14ac:dyDescent="0.3">
      <c r="E137" s="84"/>
    </row>
    <row r="138" spans="5:5" s="70" customFormat="1" x14ac:dyDescent="0.3">
      <c r="E138" s="84"/>
    </row>
    <row r="139" spans="5:5" s="70" customFormat="1" x14ac:dyDescent="0.3">
      <c r="E139" s="84"/>
    </row>
    <row r="140" spans="5:5" s="70" customFormat="1" x14ac:dyDescent="0.3">
      <c r="E140" s="84"/>
    </row>
    <row r="141" spans="5:5" s="70" customFormat="1" x14ac:dyDescent="0.3">
      <c r="E141" s="84"/>
    </row>
    <row r="142" spans="5:5" s="70" customFormat="1" x14ac:dyDescent="0.3">
      <c r="E142" s="84"/>
    </row>
    <row r="143" spans="5:5" s="70" customFormat="1" x14ac:dyDescent="0.3">
      <c r="E143" s="84"/>
    </row>
    <row r="144" spans="5:5" s="70" customFormat="1" x14ac:dyDescent="0.3">
      <c r="E144" s="84"/>
    </row>
    <row r="145" spans="5:5" s="70" customFormat="1" x14ac:dyDescent="0.3">
      <c r="E145" s="84"/>
    </row>
    <row r="146" spans="5:5" s="70" customFormat="1" x14ac:dyDescent="0.3">
      <c r="E146" s="84"/>
    </row>
    <row r="147" spans="5:5" s="70" customFormat="1" x14ac:dyDescent="0.3">
      <c r="E147" s="84"/>
    </row>
    <row r="148" spans="5:5" s="70" customFormat="1" x14ac:dyDescent="0.3">
      <c r="E148" s="84"/>
    </row>
    <row r="149" spans="5:5" s="70" customFormat="1" x14ac:dyDescent="0.3">
      <c r="E149" s="84"/>
    </row>
    <row r="150" spans="5:5" s="70" customFormat="1" x14ac:dyDescent="0.3">
      <c r="E150" s="84"/>
    </row>
    <row r="151" spans="5:5" s="70" customFormat="1" x14ac:dyDescent="0.3">
      <c r="E151" s="84"/>
    </row>
    <row r="152" spans="5:5" s="70" customFormat="1" x14ac:dyDescent="0.3">
      <c r="E152" s="84"/>
    </row>
    <row r="153" spans="5:5" s="70" customFormat="1" x14ac:dyDescent="0.3">
      <c r="E153" s="84"/>
    </row>
    <row r="154" spans="5:5" s="70" customFormat="1" x14ac:dyDescent="0.3">
      <c r="E154" s="84"/>
    </row>
    <row r="155" spans="5:5" s="70" customFormat="1" x14ac:dyDescent="0.3">
      <c r="E155" s="84"/>
    </row>
    <row r="156" spans="5:5" s="70" customFormat="1" x14ac:dyDescent="0.3">
      <c r="E156" s="84"/>
    </row>
    <row r="157" spans="5:5" s="70" customFormat="1" x14ac:dyDescent="0.3">
      <c r="E157" s="84"/>
    </row>
    <row r="158" spans="5:5" s="70" customFormat="1" x14ac:dyDescent="0.3">
      <c r="E158" s="84"/>
    </row>
    <row r="159" spans="5:5" s="70" customFormat="1" x14ac:dyDescent="0.3">
      <c r="E159" s="84"/>
    </row>
    <row r="160" spans="5:5" s="70" customFormat="1" x14ac:dyDescent="0.3">
      <c r="E160" s="84"/>
    </row>
    <row r="161" spans="5:5" s="70" customFormat="1" x14ac:dyDescent="0.3">
      <c r="E161" s="84"/>
    </row>
    <row r="162" spans="5:5" s="70" customFormat="1" x14ac:dyDescent="0.3">
      <c r="E162" s="84"/>
    </row>
    <row r="163" spans="5:5" s="70" customFormat="1" x14ac:dyDescent="0.3">
      <c r="E163" s="84"/>
    </row>
    <row r="164" spans="5:5" s="70" customFormat="1" x14ac:dyDescent="0.3">
      <c r="E164" s="84"/>
    </row>
    <row r="165" spans="5:5" s="70" customFormat="1" x14ac:dyDescent="0.3">
      <c r="E165" s="84"/>
    </row>
    <row r="166" spans="5:5" s="70" customFormat="1" x14ac:dyDescent="0.3">
      <c r="E166" s="84"/>
    </row>
    <row r="167" spans="5:5" s="70" customFormat="1" x14ac:dyDescent="0.3">
      <c r="E167" s="84"/>
    </row>
    <row r="168" spans="5:5" s="70" customFormat="1" x14ac:dyDescent="0.3">
      <c r="E168" s="84"/>
    </row>
    <row r="169" spans="5:5" s="70" customFormat="1" x14ac:dyDescent="0.3">
      <c r="E169" s="84"/>
    </row>
    <row r="170" spans="5:5" s="70" customFormat="1" x14ac:dyDescent="0.3">
      <c r="E170" s="84"/>
    </row>
    <row r="171" spans="5:5" s="70" customFormat="1" x14ac:dyDescent="0.3">
      <c r="E171" s="84"/>
    </row>
    <row r="172" spans="5:5" s="70" customFormat="1" x14ac:dyDescent="0.3">
      <c r="E172" s="84"/>
    </row>
    <row r="173" spans="5:5" s="70" customFormat="1" x14ac:dyDescent="0.3">
      <c r="E173" s="84"/>
    </row>
    <row r="174" spans="5:5" s="70" customFormat="1" x14ac:dyDescent="0.3">
      <c r="E174" s="84"/>
    </row>
    <row r="175" spans="5:5" s="70" customFormat="1" x14ac:dyDescent="0.3">
      <c r="E175" s="84"/>
    </row>
    <row r="176" spans="5:5" s="70" customFormat="1" x14ac:dyDescent="0.3">
      <c r="E176" s="84"/>
    </row>
    <row r="177" spans="5:5" s="70" customFormat="1" x14ac:dyDescent="0.3">
      <c r="E177" s="84"/>
    </row>
    <row r="178" spans="5:5" s="70" customFormat="1" x14ac:dyDescent="0.3">
      <c r="E178" s="84"/>
    </row>
    <row r="179" spans="5:5" s="70" customFormat="1" x14ac:dyDescent="0.3">
      <c r="E179" s="84"/>
    </row>
    <row r="180" spans="5:5" s="70" customFormat="1" x14ac:dyDescent="0.3">
      <c r="E180" s="84"/>
    </row>
    <row r="181" spans="5:5" s="70" customFormat="1" x14ac:dyDescent="0.3">
      <c r="E181" s="84"/>
    </row>
    <row r="182" spans="5:5" s="70" customFormat="1" x14ac:dyDescent="0.3">
      <c r="E182" s="84"/>
    </row>
    <row r="183" spans="5:5" s="70" customFormat="1" x14ac:dyDescent="0.3">
      <c r="E183" s="84"/>
    </row>
    <row r="184" spans="5:5" s="70" customFormat="1" x14ac:dyDescent="0.3">
      <c r="E184" s="84"/>
    </row>
    <row r="185" spans="5:5" s="70" customFormat="1" x14ac:dyDescent="0.3">
      <c r="E185" s="84"/>
    </row>
    <row r="186" spans="5:5" s="70" customFormat="1" x14ac:dyDescent="0.3">
      <c r="E186" s="84"/>
    </row>
    <row r="187" spans="5:5" s="70" customFormat="1" x14ac:dyDescent="0.3">
      <c r="E187" s="84"/>
    </row>
    <row r="188" spans="5:5" s="70" customFormat="1" x14ac:dyDescent="0.3">
      <c r="E188" s="84"/>
    </row>
    <row r="189" spans="5:5" s="70" customFormat="1" x14ac:dyDescent="0.3">
      <c r="E189" s="84"/>
    </row>
    <row r="190" spans="5:5" s="70" customFormat="1" x14ac:dyDescent="0.3">
      <c r="E190" s="84"/>
    </row>
    <row r="191" spans="5:5" s="70" customFormat="1" x14ac:dyDescent="0.3">
      <c r="E191" s="84"/>
    </row>
    <row r="192" spans="5:5" s="70" customFormat="1" x14ac:dyDescent="0.3">
      <c r="E192" s="84"/>
    </row>
    <row r="193" spans="5:5" s="70" customFormat="1" x14ac:dyDescent="0.3">
      <c r="E193" s="84"/>
    </row>
    <row r="194" spans="5:5" s="70" customFormat="1" x14ac:dyDescent="0.3">
      <c r="E194" s="84"/>
    </row>
    <row r="195" spans="5:5" s="70" customFormat="1" x14ac:dyDescent="0.3">
      <c r="E195" s="84"/>
    </row>
    <row r="196" spans="5:5" s="70" customFormat="1" x14ac:dyDescent="0.3">
      <c r="E196" s="84"/>
    </row>
    <row r="197" spans="5:5" s="70" customFormat="1" x14ac:dyDescent="0.3">
      <c r="E197" s="84"/>
    </row>
    <row r="198" spans="5:5" s="70" customFormat="1" x14ac:dyDescent="0.3">
      <c r="E198" s="84"/>
    </row>
    <row r="199" spans="5:5" s="70" customFormat="1" x14ac:dyDescent="0.3">
      <c r="E199" s="84"/>
    </row>
    <row r="200" spans="5:5" s="70" customFormat="1" x14ac:dyDescent="0.3">
      <c r="E200" s="84"/>
    </row>
    <row r="201" spans="5:5" s="70" customFormat="1" x14ac:dyDescent="0.3">
      <c r="E201" s="84"/>
    </row>
    <row r="202" spans="5:5" s="70" customFormat="1" x14ac:dyDescent="0.3">
      <c r="E202" s="84"/>
    </row>
    <row r="203" spans="5:5" s="70" customFormat="1" x14ac:dyDescent="0.3">
      <c r="E203" s="84"/>
    </row>
    <row r="204" spans="5:5" s="70" customFormat="1" x14ac:dyDescent="0.3">
      <c r="E204" s="84"/>
    </row>
    <row r="205" spans="5:5" s="70" customFormat="1" x14ac:dyDescent="0.3">
      <c r="E205" s="84"/>
    </row>
    <row r="206" spans="5:5" s="70" customFormat="1" x14ac:dyDescent="0.3">
      <c r="E206" s="84"/>
    </row>
    <row r="207" spans="5:5" s="70" customFormat="1" x14ac:dyDescent="0.3">
      <c r="E207" s="84"/>
    </row>
    <row r="208" spans="5:5" s="70" customFormat="1" x14ac:dyDescent="0.3">
      <c r="E208" s="84"/>
    </row>
    <row r="209" spans="5:5" s="70" customFormat="1" x14ac:dyDescent="0.3">
      <c r="E209" s="84"/>
    </row>
    <row r="210" spans="5:5" s="70" customFormat="1" x14ac:dyDescent="0.3">
      <c r="E210" s="84"/>
    </row>
    <row r="211" spans="5:5" s="70" customFormat="1" x14ac:dyDescent="0.3">
      <c r="E211" s="84"/>
    </row>
    <row r="212" spans="5:5" s="70" customFormat="1" x14ac:dyDescent="0.3">
      <c r="E212" s="84"/>
    </row>
    <row r="213" spans="5:5" s="70" customFormat="1" x14ac:dyDescent="0.3">
      <c r="E213" s="84"/>
    </row>
    <row r="214" spans="5:5" s="70" customFormat="1" x14ac:dyDescent="0.3">
      <c r="E214" s="84"/>
    </row>
    <row r="215" spans="5:5" s="70" customFormat="1" x14ac:dyDescent="0.3">
      <c r="E215" s="84"/>
    </row>
    <row r="216" spans="5:5" s="70" customFormat="1" x14ac:dyDescent="0.3">
      <c r="E216" s="84"/>
    </row>
    <row r="217" spans="5:5" s="70" customFormat="1" x14ac:dyDescent="0.3">
      <c r="E217" s="84"/>
    </row>
    <row r="218" spans="5:5" s="70" customFormat="1" x14ac:dyDescent="0.3">
      <c r="E218" s="84"/>
    </row>
    <row r="219" spans="5:5" s="70" customFormat="1" x14ac:dyDescent="0.3">
      <c r="E219" s="84"/>
    </row>
    <row r="220" spans="5:5" s="70" customFormat="1" x14ac:dyDescent="0.3">
      <c r="E220" s="84"/>
    </row>
    <row r="221" spans="5:5" s="70" customFormat="1" x14ac:dyDescent="0.3">
      <c r="E221" s="84"/>
    </row>
    <row r="222" spans="5:5" s="70" customFormat="1" x14ac:dyDescent="0.3">
      <c r="E222" s="84"/>
    </row>
    <row r="223" spans="5:5" s="70" customFormat="1" x14ac:dyDescent="0.3">
      <c r="E223" s="84"/>
    </row>
    <row r="224" spans="5:5" s="70" customFormat="1" x14ac:dyDescent="0.3">
      <c r="E224" s="84"/>
    </row>
    <row r="225" spans="5:5" s="70" customFormat="1" x14ac:dyDescent="0.3">
      <c r="E225" s="84"/>
    </row>
    <row r="226" spans="5:5" s="70" customFormat="1" x14ac:dyDescent="0.3">
      <c r="E226" s="84"/>
    </row>
    <row r="227" spans="5:5" s="70" customFormat="1" x14ac:dyDescent="0.3">
      <c r="E227" s="84"/>
    </row>
    <row r="228" spans="5:5" s="70" customFormat="1" x14ac:dyDescent="0.3">
      <c r="E228" s="84"/>
    </row>
    <row r="229" spans="5:5" s="70" customFormat="1" x14ac:dyDescent="0.3">
      <c r="E229" s="84"/>
    </row>
    <row r="230" spans="5:5" s="70" customFormat="1" x14ac:dyDescent="0.3">
      <c r="E230" s="84"/>
    </row>
    <row r="231" spans="5:5" s="70" customFormat="1" x14ac:dyDescent="0.3">
      <c r="E231" s="84"/>
    </row>
    <row r="232" spans="5:5" s="70" customFormat="1" x14ac:dyDescent="0.3">
      <c r="E232" s="84"/>
    </row>
    <row r="233" spans="5:5" s="70" customFormat="1" x14ac:dyDescent="0.3">
      <c r="E233" s="84"/>
    </row>
    <row r="234" spans="5:5" s="70" customFormat="1" x14ac:dyDescent="0.3">
      <c r="E234" s="84"/>
    </row>
    <row r="235" spans="5:5" s="70" customFormat="1" x14ac:dyDescent="0.3">
      <c r="E235" s="84"/>
    </row>
    <row r="236" spans="5:5" s="70" customFormat="1" x14ac:dyDescent="0.3">
      <c r="E236" s="84"/>
    </row>
    <row r="237" spans="5:5" s="70" customFormat="1" x14ac:dyDescent="0.3">
      <c r="E237" s="84"/>
    </row>
    <row r="238" spans="5:5" s="70" customFormat="1" x14ac:dyDescent="0.3">
      <c r="E238" s="84"/>
    </row>
    <row r="239" spans="5:5" s="70" customFormat="1" x14ac:dyDescent="0.3">
      <c r="E239" s="84"/>
    </row>
    <row r="240" spans="5:5" s="70" customFormat="1" x14ac:dyDescent="0.3">
      <c r="E240" s="84"/>
    </row>
    <row r="241" spans="5:5" s="70" customFormat="1" x14ac:dyDescent="0.3">
      <c r="E241" s="84"/>
    </row>
    <row r="242" spans="5:5" s="70" customFormat="1" x14ac:dyDescent="0.3">
      <c r="E242" s="84"/>
    </row>
    <row r="243" spans="5:5" s="70" customFormat="1" x14ac:dyDescent="0.3">
      <c r="E243" s="84"/>
    </row>
    <row r="244" spans="5:5" s="70" customFormat="1" x14ac:dyDescent="0.3">
      <c r="E244" s="84"/>
    </row>
    <row r="245" spans="5:5" s="70" customFormat="1" x14ac:dyDescent="0.3">
      <c r="E245" s="84"/>
    </row>
    <row r="246" spans="5:5" s="70" customFormat="1" x14ac:dyDescent="0.3">
      <c r="E246" s="84"/>
    </row>
    <row r="247" spans="5:5" s="70" customFormat="1" x14ac:dyDescent="0.3">
      <c r="E247" s="84"/>
    </row>
    <row r="248" spans="5:5" s="70" customFormat="1" x14ac:dyDescent="0.3">
      <c r="E248" s="84"/>
    </row>
    <row r="249" spans="5:5" s="70" customFormat="1" x14ac:dyDescent="0.3">
      <c r="E249" s="84"/>
    </row>
    <row r="250" spans="5:5" s="70" customFormat="1" x14ac:dyDescent="0.3">
      <c r="E250" s="84"/>
    </row>
    <row r="251" spans="5:5" s="70" customFormat="1" x14ac:dyDescent="0.3">
      <c r="E251" s="84"/>
    </row>
    <row r="252" spans="5:5" s="70" customFormat="1" x14ac:dyDescent="0.3">
      <c r="E252" s="84"/>
    </row>
    <row r="253" spans="5:5" s="70" customFormat="1" x14ac:dyDescent="0.3">
      <c r="E253" s="84"/>
    </row>
    <row r="254" spans="5:5" s="70" customFormat="1" x14ac:dyDescent="0.3">
      <c r="E254" s="84"/>
    </row>
    <row r="255" spans="5:5" s="70" customFormat="1" x14ac:dyDescent="0.3">
      <c r="E255" s="84"/>
    </row>
    <row r="256" spans="5:5" s="70" customFormat="1" x14ac:dyDescent="0.3">
      <c r="E256" s="84"/>
    </row>
    <row r="257" spans="5:5" s="70" customFormat="1" x14ac:dyDescent="0.3">
      <c r="E257" s="84"/>
    </row>
    <row r="258" spans="5:5" s="70" customFormat="1" x14ac:dyDescent="0.3">
      <c r="E258" s="84"/>
    </row>
    <row r="259" spans="5:5" s="70" customFormat="1" x14ac:dyDescent="0.3">
      <c r="E259" s="84"/>
    </row>
    <row r="260" spans="5:5" s="70" customFormat="1" x14ac:dyDescent="0.3">
      <c r="E260" s="84"/>
    </row>
    <row r="261" spans="5:5" s="70" customFormat="1" x14ac:dyDescent="0.3">
      <c r="E261" s="84"/>
    </row>
    <row r="262" spans="5:5" s="70" customFormat="1" x14ac:dyDescent="0.3">
      <c r="E262" s="84"/>
    </row>
    <row r="263" spans="5:5" s="70" customFormat="1" x14ac:dyDescent="0.3">
      <c r="E263" s="84"/>
    </row>
    <row r="264" spans="5:5" s="70" customFormat="1" x14ac:dyDescent="0.3">
      <c r="E264" s="84"/>
    </row>
    <row r="265" spans="5:5" s="70" customFormat="1" x14ac:dyDescent="0.3">
      <c r="E265" s="84"/>
    </row>
    <row r="266" spans="5:5" s="70" customFormat="1" x14ac:dyDescent="0.3">
      <c r="E266" s="84"/>
    </row>
    <row r="267" spans="5:5" s="70" customFormat="1" x14ac:dyDescent="0.3">
      <c r="E267" s="84"/>
    </row>
    <row r="268" spans="5:5" s="70" customFormat="1" x14ac:dyDescent="0.3">
      <c r="E268" s="84"/>
    </row>
    <row r="269" spans="5:5" s="70" customFormat="1" x14ac:dyDescent="0.3">
      <c r="E269" s="84"/>
    </row>
    <row r="270" spans="5:5" s="70" customFormat="1" x14ac:dyDescent="0.3">
      <c r="E270" s="84"/>
    </row>
    <row r="271" spans="5:5" s="70" customFormat="1" x14ac:dyDescent="0.3">
      <c r="E271" s="84"/>
    </row>
    <row r="272" spans="5:5" s="70" customFormat="1" x14ac:dyDescent="0.3">
      <c r="E272" s="84"/>
    </row>
    <row r="273" spans="5:5" s="70" customFormat="1" x14ac:dyDescent="0.3">
      <c r="E273" s="84"/>
    </row>
    <row r="274" spans="5:5" s="70" customFormat="1" x14ac:dyDescent="0.3">
      <c r="E274" s="84"/>
    </row>
    <row r="275" spans="5:5" s="70" customFormat="1" x14ac:dyDescent="0.3">
      <c r="E275" s="84"/>
    </row>
    <row r="276" spans="5:5" s="70" customFormat="1" x14ac:dyDescent="0.3">
      <c r="E276" s="84"/>
    </row>
    <row r="277" spans="5:5" s="70" customFormat="1" x14ac:dyDescent="0.3">
      <c r="E277" s="84"/>
    </row>
    <row r="278" spans="5:5" s="70" customFormat="1" x14ac:dyDescent="0.3">
      <c r="E278" s="84"/>
    </row>
    <row r="279" spans="5:5" s="70" customFormat="1" x14ac:dyDescent="0.3">
      <c r="E279" s="84"/>
    </row>
    <row r="280" spans="5:5" s="70" customFormat="1" x14ac:dyDescent="0.3">
      <c r="E280" s="84"/>
    </row>
    <row r="281" spans="5:5" s="70" customFormat="1" x14ac:dyDescent="0.3">
      <c r="E281" s="84"/>
    </row>
    <row r="282" spans="5:5" s="70" customFormat="1" x14ac:dyDescent="0.3">
      <c r="E282" s="84"/>
    </row>
    <row r="283" spans="5:5" s="70" customFormat="1" x14ac:dyDescent="0.3">
      <c r="E283" s="84"/>
    </row>
    <row r="284" spans="5:5" s="70" customFormat="1" x14ac:dyDescent="0.3">
      <c r="E284" s="84"/>
    </row>
    <row r="285" spans="5:5" s="70" customFormat="1" x14ac:dyDescent="0.3">
      <c r="E285" s="84"/>
    </row>
    <row r="286" spans="5:5" s="70" customFormat="1" x14ac:dyDescent="0.3">
      <c r="E286" s="84"/>
    </row>
    <row r="287" spans="5:5" s="70" customFormat="1" x14ac:dyDescent="0.3">
      <c r="E287" s="84"/>
    </row>
    <row r="288" spans="5:5" s="70" customFormat="1" x14ac:dyDescent="0.3">
      <c r="E288" s="84"/>
    </row>
  </sheetData>
  <mergeCells count="5">
    <mergeCell ref="D1:E1"/>
    <mergeCell ref="B3:C3"/>
    <mergeCell ref="B24:E24"/>
    <mergeCell ref="B29:E29"/>
    <mergeCell ref="B6:E6"/>
  </mergeCells>
  <conditionalFormatting sqref="E7">
    <cfRule type="colorScale" priority="41">
      <colorScale>
        <cfvo type="num" val="-2"/>
        <cfvo type="num" val="0"/>
        <cfvo type="num" val="2"/>
        <color rgb="FFFF0000"/>
        <color rgb="FFFFEB84"/>
        <color rgb="FF00B050"/>
      </colorScale>
    </cfRule>
    <cfRule type="colorScale" priority="42">
      <colorScale>
        <cfvo type="min"/>
        <cfvo type="percentile" val="50"/>
        <cfvo type="max"/>
        <color rgb="FFF8696B"/>
        <color rgb="FFFFEB84"/>
        <color rgb="FF63BE7B"/>
      </colorScale>
    </cfRule>
  </conditionalFormatting>
  <conditionalFormatting sqref="E8:E10">
    <cfRule type="colorScale" priority="39">
      <colorScale>
        <cfvo type="num" val="-2"/>
        <cfvo type="num" val="0"/>
        <cfvo type="num" val="2"/>
        <color rgb="FFFF0000"/>
        <color rgb="FFFFEB84"/>
        <color rgb="FF00B050"/>
      </colorScale>
    </cfRule>
    <cfRule type="colorScale" priority="40">
      <colorScale>
        <cfvo type="min"/>
        <cfvo type="percentile" val="50"/>
        <cfvo type="max"/>
        <color rgb="FFF8696B"/>
        <color rgb="FFFFEB84"/>
        <color rgb="FF63BE7B"/>
      </colorScale>
    </cfRule>
  </conditionalFormatting>
  <conditionalFormatting sqref="E12:E13">
    <cfRule type="colorScale" priority="37">
      <colorScale>
        <cfvo type="num" val="-2"/>
        <cfvo type="num" val="0"/>
        <cfvo type="num" val="2"/>
        <color rgb="FFFF0000"/>
        <color rgb="FFFFEB84"/>
        <color rgb="FF00B050"/>
      </colorScale>
    </cfRule>
    <cfRule type="colorScale" priority="38">
      <colorScale>
        <cfvo type="min"/>
        <cfvo type="percentile" val="50"/>
        <cfvo type="max"/>
        <color rgb="FFF8696B"/>
        <color rgb="FFFFEB84"/>
        <color rgb="FF63BE7B"/>
      </colorScale>
    </cfRule>
  </conditionalFormatting>
  <conditionalFormatting sqref="E14:E15">
    <cfRule type="colorScale" priority="35">
      <colorScale>
        <cfvo type="num" val="-2"/>
        <cfvo type="num" val="0"/>
        <cfvo type="num" val="2"/>
        <color rgb="FFFF0000"/>
        <color rgb="FFFFEB84"/>
        <color rgb="FF00B050"/>
      </colorScale>
    </cfRule>
    <cfRule type="colorScale" priority="36">
      <colorScale>
        <cfvo type="min"/>
        <cfvo type="percentile" val="50"/>
        <cfvo type="max"/>
        <color rgb="FFF8696B"/>
        <color rgb="FFFFEB84"/>
        <color rgb="FF63BE7B"/>
      </colorScale>
    </cfRule>
  </conditionalFormatting>
  <conditionalFormatting sqref="E16:E17">
    <cfRule type="colorScale" priority="33">
      <colorScale>
        <cfvo type="num" val="-2"/>
        <cfvo type="num" val="0"/>
        <cfvo type="num" val="2"/>
        <color rgb="FFFF0000"/>
        <color rgb="FFFFEB84"/>
        <color rgb="FF00B050"/>
      </colorScale>
    </cfRule>
    <cfRule type="colorScale" priority="34">
      <colorScale>
        <cfvo type="min"/>
        <cfvo type="percentile" val="50"/>
        <cfvo type="max"/>
        <color rgb="FFF8696B"/>
        <color rgb="FFFFEB84"/>
        <color rgb="FF63BE7B"/>
      </colorScale>
    </cfRule>
  </conditionalFormatting>
  <conditionalFormatting sqref="E20:E23">
    <cfRule type="colorScale" priority="31">
      <colorScale>
        <cfvo type="num" val="-2"/>
        <cfvo type="num" val="0"/>
        <cfvo type="num" val="2"/>
        <color rgb="FFFF0000"/>
        <color rgb="FFFFEB84"/>
        <color rgb="FF00B050"/>
      </colorScale>
    </cfRule>
    <cfRule type="colorScale" priority="32">
      <colorScale>
        <cfvo type="min"/>
        <cfvo type="percentile" val="50"/>
        <cfvo type="max"/>
        <color rgb="FFF8696B"/>
        <color rgb="FFFFEB84"/>
        <color rgb="FF63BE7B"/>
      </colorScale>
    </cfRule>
  </conditionalFormatting>
  <conditionalFormatting sqref="E25:E28">
    <cfRule type="colorScale" priority="29">
      <colorScale>
        <cfvo type="num" val="-2"/>
        <cfvo type="num" val="0"/>
        <cfvo type="num" val="2"/>
        <color rgb="FFFF0000"/>
        <color rgb="FFFFEB84"/>
        <color rgb="FF00B050"/>
      </colorScale>
    </cfRule>
    <cfRule type="colorScale" priority="30">
      <colorScale>
        <cfvo type="min"/>
        <cfvo type="percentile" val="50"/>
        <cfvo type="max"/>
        <color rgb="FFF8696B"/>
        <color rgb="FFFFEB84"/>
        <color rgb="FF63BE7B"/>
      </colorScale>
    </cfRule>
  </conditionalFormatting>
  <conditionalFormatting sqref="E30:E33">
    <cfRule type="colorScale" priority="27">
      <colorScale>
        <cfvo type="num" val="-2"/>
        <cfvo type="num" val="0"/>
        <cfvo type="num" val="2"/>
        <color rgb="FFFF0000"/>
        <color rgb="FFFFEB84"/>
        <color rgb="FF00B050"/>
      </colorScale>
    </cfRule>
    <cfRule type="colorScale" priority="28">
      <colorScale>
        <cfvo type="min"/>
        <cfvo type="percentile" val="50"/>
        <cfvo type="max"/>
        <color rgb="FFF8696B"/>
        <color rgb="FFFFEB84"/>
        <color rgb="FF63BE7B"/>
      </colorScale>
    </cfRule>
  </conditionalFormatting>
  <conditionalFormatting sqref="E35:E42">
    <cfRule type="colorScale" priority="25">
      <colorScale>
        <cfvo type="num" val="-2"/>
        <cfvo type="num" val="0"/>
        <cfvo type="num" val="2"/>
        <color rgb="FFFF0000"/>
        <color rgb="FFFFEB84"/>
        <color rgb="FF00B050"/>
      </colorScale>
    </cfRule>
    <cfRule type="colorScale" priority="26">
      <colorScale>
        <cfvo type="min"/>
        <cfvo type="percentile" val="50"/>
        <cfvo type="max"/>
        <color rgb="FFF8696B"/>
        <color rgb="FFFFEB84"/>
        <color rgb="FF63BE7B"/>
      </colorScale>
    </cfRule>
  </conditionalFormatting>
  <conditionalFormatting sqref="E44:E47">
    <cfRule type="colorScale" priority="7">
      <colorScale>
        <cfvo type="num" val="-2"/>
        <cfvo type="num" val="0"/>
        <cfvo type="num" val="2"/>
        <color rgb="FFFF0000"/>
        <color rgb="FFFFEB84"/>
        <color rgb="FF00B050"/>
      </colorScale>
    </cfRule>
    <cfRule type="colorScale" priority="8">
      <colorScale>
        <cfvo type="min"/>
        <cfvo type="percentile" val="50"/>
        <cfvo type="max"/>
        <color rgb="FFF8696B"/>
        <color rgb="FFFFEB84"/>
        <color rgb="FF63BE7B"/>
      </colorScale>
    </cfRule>
  </conditionalFormatting>
  <conditionalFormatting sqref="E4">
    <cfRule type="colorScale" priority="1">
      <colorScale>
        <cfvo type="num" val="-2"/>
        <cfvo type="num" val="0"/>
        <cfvo type="num" val="2"/>
        <color rgb="FFFF0000"/>
        <color rgb="FFFFEB84"/>
        <color rgb="FF00B050"/>
      </colorScale>
    </cfRule>
    <cfRule type="colorScale" priority="2">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3590C-6685-461E-BD92-B22220395918}">
  <dimension ref="A7:O43"/>
  <sheetViews>
    <sheetView showGridLines="0" workbookViewId="0"/>
  </sheetViews>
  <sheetFormatPr baseColWidth="10" defaultRowHeight="14.4" x14ac:dyDescent="0.3"/>
  <cols>
    <col min="4" max="4" width="2.5546875" customWidth="1"/>
  </cols>
  <sheetData>
    <row r="7" spans="1:14" ht="18" x14ac:dyDescent="0.35">
      <c r="A7" s="11" t="s">
        <v>119</v>
      </c>
    </row>
    <row r="9" spans="1:14" x14ac:dyDescent="0.3">
      <c r="A9" t="s">
        <v>111</v>
      </c>
    </row>
    <row r="10" spans="1:14" x14ac:dyDescent="0.3">
      <c r="A10" t="s">
        <v>102</v>
      </c>
      <c r="E10" s="114" t="s">
        <v>103</v>
      </c>
      <c r="F10" s="114"/>
      <c r="G10" s="114"/>
      <c r="H10" s="114"/>
      <c r="I10" s="114"/>
      <c r="J10" s="114"/>
      <c r="K10" s="114"/>
      <c r="L10" s="114"/>
    </row>
    <row r="12" spans="1:14" x14ac:dyDescent="0.3">
      <c r="A12" s="51" t="s">
        <v>112</v>
      </c>
    </row>
    <row r="13" spans="1:14" ht="14.4" customHeight="1" x14ac:dyDescent="0.3">
      <c r="A13" s="105" t="s">
        <v>121</v>
      </c>
      <c r="B13" s="105"/>
      <c r="C13" s="105"/>
      <c r="D13" s="105"/>
      <c r="E13" s="105"/>
      <c r="F13" s="105"/>
      <c r="G13" s="105"/>
      <c r="H13" s="105"/>
      <c r="I13" s="105"/>
      <c r="J13" s="105"/>
      <c r="K13" s="105"/>
      <c r="L13" s="105"/>
      <c r="M13" s="105"/>
      <c r="N13" s="105"/>
    </row>
    <row r="14" spans="1:14" ht="14.4" customHeight="1" x14ac:dyDescent="0.3">
      <c r="A14" s="105"/>
      <c r="B14" s="105"/>
      <c r="C14" s="105"/>
      <c r="D14" s="105"/>
      <c r="E14" s="105"/>
      <c r="F14" s="105"/>
      <c r="G14" s="105"/>
      <c r="H14" s="105"/>
      <c r="I14" s="105"/>
      <c r="J14" s="105"/>
      <c r="K14" s="105"/>
      <c r="L14" s="105"/>
      <c r="M14" s="105"/>
      <c r="N14" s="105"/>
    </row>
    <row r="15" spans="1:14" ht="39" customHeight="1" x14ac:dyDescent="0.3">
      <c r="A15" s="105"/>
      <c r="B15" s="105"/>
      <c r="C15" s="105"/>
      <c r="D15" s="105"/>
      <c r="E15" s="105"/>
      <c r="F15" s="105"/>
      <c r="G15" s="105"/>
      <c r="H15" s="105"/>
      <c r="I15" s="105"/>
      <c r="J15" s="105"/>
      <c r="K15" s="105"/>
      <c r="L15" s="105"/>
      <c r="M15" s="105"/>
      <c r="N15" s="105"/>
    </row>
    <row r="16" spans="1:14" x14ac:dyDescent="0.3">
      <c r="A16" s="51" t="s">
        <v>113</v>
      </c>
      <c r="B16" s="50"/>
      <c r="C16" s="50"/>
      <c r="D16" s="50"/>
      <c r="E16" s="50"/>
      <c r="F16" s="50"/>
      <c r="G16" s="50"/>
      <c r="H16" s="50"/>
      <c r="I16" s="50"/>
      <c r="J16" s="50"/>
      <c r="K16" s="50"/>
      <c r="L16" s="50"/>
      <c r="M16" s="50"/>
      <c r="N16" s="50"/>
    </row>
    <row r="17" spans="1:14" ht="159.6" customHeight="1" x14ac:dyDescent="0.3">
      <c r="A17" s="105" t="s">
        <v>120</v>
      </c>
      <c r="B17" s="105"/>
      <c r="C17" s="105"/>
      <c r="D17" s="105"/>
      <c r="E17" s="105"/>
      <c r="F17" s="105"/>
      <c r="G17" s="105"/>
      <c r="H17" s="105"/>
      <c r="I17" s="105"/>
      <c r="J17" s="105"/>
      <c r="K17" s="105"/>
      <c r="L17" s="105"/>
      <c r="M17" s="105"/>
      <c r="N17" s="105"/>
    </row>
    <row r="18" spans="1:14" ht="15.6" customHeight="1" x14ac:dyDescent="0.3">
      <c r="A18" s="50"/>
      <c r="B18" s="50"/>
      <c r="C18" s="50"/>
      <c r="D18" s="50"/>
      <c r="E18" s="50"/>
      <c r="F18" s="50"/>
      <c r="G18" s="50"/>
      <c r="H18" s="50"/>
      <c r="I18" s="50"/>
      <c r="J18" s="50"/>
      <c r="K18" s="50"/>
      <c r="L18" s="50"/>
      <c r="M18" s="50"/>
      <c r="N18" s="50"/>
    </row>
    <row r="19" spans="1:14" x14ac:dyDescent="0.3">
      <c r="A19" s="51" t="s">
        <v>104</v>
      </c>
    </row>
    <row r="20" spans="1:14" ht="6" customHeight="1" x14ac:dyDescent="0.3">
      <c r="A20" s="51"/>
    </row>
    <row r="21" spans="1:14" x14ac:dyDescent="0.3">
      <c r="A21" t="s">
        <v>108</v>
      </c>
    </row>
    <row r="22" spans="1:14" x14ac:dyDescent="0.3">
      <c r="A22" t="s">
        <v>105</v>
      </c>
    </row>
    <row r="23" spans="1:14" x14ac:dyDescent="0.3">
      <c r="A23" t="s">
        <v>106</v>
      </c>
    </row>
    <row r="24" spans="1:14" x14ac:dyDescent="0.3">
      <c r="A24" t="s">
        <v>107</v>
      </c>
    </row>
    <row r="25" spans="1:14" x14ac:dyDescent="0.3">
      <c r="A25" t="s">
        <v>109</v>
      </c>
    </row>
    <row r="26" spans="1:14" x14ac:dyDescent="0.3">
      <c r="A26" t="s">
        <v>110</v>
      </c>
    </row>
    <row r="27" spans="1:14" x14ac:dyDescent="0.3">
      <c r="A27" s="52"/>
    </row>
    <row r="28" spans="1:14" x14ac:dyDescent="0.3">
      <c r="A28" s="52"/>
    </row>
    <row r="29" spans="1:14" x14ac:dyDescent="0.3">
      <c r="A29" s="52"/>
    </row>
    <row r="30" spans="1:14" x14ac:dyDescent="0.3">
      <c r="A30" s="52" t="s">
        <v>114</v>
      </c>
    </row>
    <row r="31" spans="1:14" x14ac:dyDescent="0.3">
      <c r="A31" s="52" t="s">
        <v>115</v>
      </c>
    </row>
    <row r="32" spans="1:14" x14ac:dyDescent="0.3">
      <c r="A32" s="52" t="s">
        <v>116</v>
      </c>
    </row>
    <row r="34" spans="1:15" x14ac:dyDescent="0.3">
      <c r="A34" s="53" t="s">
        <v>117</v>
      </c>
    </row>
    <row r="35" spans="1:15" ht="148.19999999999999" customHeight="1" x14ac:dyDescent="0.3">
      <c r="A35" s="105" t="s">
        <v>118</v>
      </c>
      <c r="B35" s="105"/>
      <c r="C35" s="105"/>
      <c r="D35" s="105"/>
      <c r="E35" s="105"/>
      <c r="F35" s="105"/>
      <c r="G35" s="105"/>
      <c r="H35" s="105"/>
      <c r="I35" s="105"/>
      <c r="J35" s="105"/>
      <c r="K35" s="105"/>
      <c r="L35" s="105"/>
      <c r="M35" s="105"/>
      <c r="N35" s="105"/>
      <c r="O35" s="105"/>
    </row>
    <row r="37" spans="1:15" x14ac:dyDescent="0.3">
      <c r="A37" s="51" t="s">
        <v>136</v>
      </c>
    </row>
    <row r="38" spans="1:15" x14ac:dyDescent="0.3">
      <c r="A38" s="105" t="s">
        <v>137</v>
      </c>
      <c r="B38" s="105"/>
      <c r="C38" s="105"/>
      <c r="D38" s="105"/>
      <c r="E38" s="105"/>
      <c r="F38" s="105"/>
      <c r="G38" s="105"/>
      <c r="H38" s="105"/>
      <c r="I38" s="105"/>
      <c r="J38" s="105"/>
      <c r="K38" s="105"/>
      <c r="L38" s="105"/>
    </row>
    <row r="39" spans="1:15" x14ac:dyDescent="0.3">
      <c r="A39" s="105"/>
      <c r="B39" s="105"/>
      <c r="C39" s="105"/>
      <c r="D39" s="105"/>
      <c r="E39" s="105"/>
      <c r="F39" s="105"/>
      <c r="G39" s="105"/>
      <c r="H39" s="105"/>
      <c r="I39" s="105"/>
      <c r="J39" s="105"/>
      <c r="K39" s="105"/>
      <c r="L39" s="105"/>
    </row>
    <row r="40" spans="1:15" x14ac:dyDescent="0.3">
      <c r="A40" s="105"/>
      <c r="B40" s="105"/>
      <c r="C40" s="105"/>
      <c r="D40" s="105"/>
      <c r="E40" s="105"/>
      <c r="F40" s="105"/>
      <c r="G40" s="105"/>
      <c r="H40" s="105"/>
      <c r="I40" s="105"/>
      <c r="J40" s="105"/>
      <c r="K40" s="105"/>
      <c r="L40" s="105"/>
    </row>
    <row r="41" spans="1:15" x14ac:dyDescent="0.3">
      <c r="A41" s="105"/>
      <c r="B41" s="105"/>
      <c r="C41" s="105"/>
      <c r="D41" s="105"/>
      <c r="E41" s="105"/>
      <c r="F41" s="105"/>
      <c r="G41" s="105"/>
      <c r="H41" s="105"/>
      <c r="I41" s="105"/>
      <c r="J41" s="105"/>
      <c r="K41" s="105"/>
      <c r="L41" s="105"/>
    </row>
    <row r="42" spans="1:15" x14ac:dyDescent="0.3">
      <c r="A42" s="105"/>
      <c r="B42" s="105"/>
      <c r="C42" s="105"/>
      <c r="D42" s="105"/>
      <c r="E42" s="105"/>
      <c r="F42" s="105"/>
      <c r="G42" s="105"/>
      <c r="H42" s="105"/>
      <c r="I42" s="105"/>
      <c r="J42" s="105"/>
      <c r="K42" s="105"/>
      <c r="L42" s="105"/>
    </row>
    <row r="43" spans="1:15" x14ac:dyDescent="0.3">
      <c r="A43" s="105"/>
      <c r="B43" s="105"/>
      <c r="C43" s="105"/>
      <c r="D43" s="105"/>
      <c r="E43" s="105"/>
      <c r="F43" s="105"/>
      <c r="G43" s="105"/>
      <c r="H43" s="105"/>
      <c r="I43" s="105"/>
      <c r="J43" s="105"/>
      <c r="K43" s="105"/>
      <c r="L43" s="105"/>
    </row>
  </sheetData>
  <mergeCells count="5">
    <mergeCell ref="A13:N15"/>
    <mergeCell ref="A17:N17"/>
    <mergeCell ref="A35:O35"/>
    <mergeCell ref="E10:L10"/>
    <mergeCell ref="A38:L43"/>
  </mergeCells>
  <hyperlinks>
    <hyperlink ref="E10" r:id="rId1" xr:uid="{E60FD16C-F2A1-4625-86E1-5DDBCB310306}"/>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54B99-032F-45FC-99CC-C8A706C4F72A}">
  <dimension ref="A1:E47"/>
  <sheetViews>
    <sheetView showGridLines="0" zoomScaleNormal="100" zoomScaleSheetLayoutView="120" workbookViewId="0">
      <pane xSplit="3" topLeftCell="D1" activePane="topRight" state="frozen"/>
      <selection pane="topRight" activeCell="B1" sqref="B1"/>
    </sheetView>
  </sheetViews>
  <sheetFormatPr baseColWidth="10" defaultColWidth="11.44140625" defaultRowHeight="18" x14ac:dyDescent="0.3"/>
  <cols>
    <col min="1" max="1" width="0.5546875" customWidth="1"/>
    <col min="2" max="2" width="8.33203125" customWidth="1"/>
    <col min="3" max="3" width="36.44140625" customWidth="1"/>
    <col min="4" max="4" width="32.6640625" customWidth="1"/>
    <col min="5" max="5" width="9.44140625" style="58" customWidth="1"/>
  </cols>
  <sheetData>
    <row r="1" spans="1:5" ht="14.4" x14ac:dyDescent="0.3">
      <c r="A1" s="12"/>
      <c r="B1" s="12"/>
      <c r="C1" s="12"/>
      <c r="D1" s="105"/>
      <c r="E1" s="105"/>
    </row>
    <row r="2" spans="1:5" ht="31.8" customHeight="1" thickBot="1" x14ac:dyDescent="0.35">
      <c r="A2" s="12"/>
      <c r="B2" s="12"/>
      <c r="C2" s="12"/>
      <c r="D2" s="12"/>
      <c r="E2" s="55"/>
    </row>
    <row r="3" spans="1:5" s="4" customFormat="1" ht="47.4" thickBot="1" x14ac:dyDescent="0.35">
      <c r="A3" s="13"/>
      <c r="B3" s="106" t="s">
        <v>97</v>
      </c>
      <c r="C3" s="107"/>
      <c r="D3" s="59" t="s">
        <v>130</v>
      </c>
      <c r="E3" s="40" t="s">
        <v>125</v>
      </c>
    </row>
    <row r="4" spans="1:5" s="4" customFormat="1" ht="18.600000000000001" thickBot="1" x14ac:dyDescent="0.35">
      <c r="A4" s="13"/>
      <c r="B4" s="60"/>
      <c r="C4" s="68" t="s">
        <v>133</v>
      </c>
      <c r="D4" s="69" t="s">
        <v>134</v>
      </c>
      <c r="E4" s="56">
        <f>(E5+E18+E34+E43)/4</f>
        <v>0.72613636363636358</v>
      </c>
    </row>
    <row r="5" spans="1:5" s="5" customFormat="1" ht="20.100000000000001" customHeight="1" thickBot="1" x14ac:dyDescent="0.35">
      <c r="A5" s="14"/>
      <c r="B5" s="88" t="s">
        <v>98</v>
      </c>
      <c r="C5" s="85"/>
      <c r="D5" s="86"/>
      <c r="E5" s="87">
        <f>AVERAGE(E7:E17)</f>
        <v>0.2</v>
      </c>
    </row>
    <row r="6" spans="1:5" s="6" customFormat="1" ht="18" customHeight="1" x14ac:dyDescent="0.3">
      <c r="A6" s="15"/>
      <c r="B6" s="111" t="s">
        <v>0</v>
      </c>
      <c r="C6" s="112"/>
      <c r="D6" s="112"/>
      <c r="E6" s="113"/>
    </row>
    <row r="7" spans="1:5" s="1" customFormat="1" ht="34.799999999999997" x14ac:dyDescent="0.3">
      <c r="A7" s="16"/>
      <c r="B7" s="20" t="s">
        <v>1</v>
      </c>
      <c r="C7" s="26" t="s">
        <v>131</v>
      </c>
      <c r="D7" s="33" t="s">
        <v>2</v>
      </c>
      <c r="E7" s="34">
        <v>2</v>
      </c>
    </row>
    <row r="8" spans="1:5" ht="28.8" customHeight="1" x14ac:dyDescent="0.3">
      <c r="A8" s="12"/>
      <c r="B8" s="21" t="s">
        <v>3</v>
      </c>
      <c r="C8" s="26" t="s">
        <v>4</v>
      </c>
      <c r="D8" s="62" t="s">
        <v>127</v>
      </c>
      <c r="E8" s="35">
        <v>0</v>
      </c>
    </row>
    <row r="9" spans="1:5" ht="28.8" x14ac:dyDescent="0.3">
      <c r="A9" s="12"/>
      <c r="B9" s="21" t="s">
        <v>5</v>
      </c>
      <c r="C9" s="26" t="s">
        <v>6</v>
      </c>
      <c r="D9" s="62" t="s">
        <v>128</v>
      </c>
      <c r="E9" s="35">
        <v>1</v>
      </c>
    </row>
    <row r="10" spans="1:5" ht="46.8" customHeight="1" x14ac:dyDescent="0.3">
      <c r="A10" s="12"/>
      <c r="B10" s="21" t="s">
        <v>7</v>
      </c>
      <c r="C10" s="26" t="s">
        <v>8</v>
      </c>
      <c r="D10" s="62" t="s">
        <v>129</v>
      </c>
      <c r="E10" s="35">
        <v>1</v>
      </c>
    </row>
    <row r="11" spans="1:5" s="6" customFormat="1" ht="18" customHeight="1" x14ac:dyDescent="0.3">
      <c r="A11" s="15"/>
      <c r="B11" s="108" t="s">
        <v>10</v>
      </c>
      <c r="C11" s="109"/>
      <c r="D11" s="109"/>
      <c r="E11" s="109"/>
    </row>
    <row r="12" spans="1:5" ht="43.2" x14ac:dyDescent="0.3">
      <c r="A12" s="12"/>
      <c r="B12" s="22" t="s">
        <v>11</v>
      </c>
      <c r="C12" s="27" t="s">
        <v>122</v>
      </c>
      <c r="D12" s="62" t="s">
        <v>12</v>
      </c>
      <c r="E12" s="35">
        <v>1</v>
      </c>
    </row>
    <row r="13" spans="1:5" ht="43.2" x14ac:dyDescent="0.3">
      <c r="A13" s="12"/>
      <c r="B13" s="22" t="s">
        <v>13</v>
      </c>
      <c r="C13" s="27" t="s">
        <v>14</v>
      </c>
      <c r="D13" s="62" t="s">
        <v>9</v>
      </c>
      <c r="E13" s="35">
        <v>-2</v>
      </c>
    </row>
    <row r="14" spans="1:5" ht="28.8" x14ac:dyDescent="0.3">
      <c r="A14" s="12"/>
      <c r="B14" s="22" t="s">
        <v>15</v>
      </c>
      <c r="C14" s="27" t="s">
        <v>16</v>
      </c>
      <c r="D14" s="62" t="s">
        <v>17</v>
      </c>
      <c r="E14" s="35">
        <v>1</v>
      </c>
    </row>
    <row r="15" spans="1:5" ht="28.8" x14ac:dyDescent="0.3">
      <c r="A15" s="12"/>
      <c r="B15" s="22" t="s">
        <v>18</v>
      </c>
      <c r="C15" s="27" t="s">
        <v>19</v>
      </c>
      <c r="D15" s="62" t="s">
        <v>20</v>
      </c>
      <c r="E15" s="35">
        <v>-1</v>
      </c>
    </row>
    <row r="16" spans="1:5" ht="28.8" customHeight="1" x14ac:dyDescent="0.3">
      <c r="A16" s="12"/>
      <c r="B16" s="22" t="s">
        <v>21</v>
      </c>
      <c r="C16" s="27" t="s">
        <v>22</v>
      </c>
      <c r="D16" s="62" t="s">
        <v>23</v>
      </c>
      <c r="E16" s="35">
        <v>1</v>
      </c>
    </row>
    <row r="17" spans="1:5" ht="29.4" thickBot="1" x14ac:dyDescent="0.35">
      <c r="A17" s="12"/>
      <c r="B17" s="23" t="s">
        <v>24</v>
      </c>
      <c r="C17" s="28" t="s">
        <v>25</v>
      </c>
      <c r="D17" s="63" t="s">
        <v>26</v>
      </c>
      <c r="E17" s="36">
        <v>-2</v>
      </c>
    </row>
    <row r="18" spans="1:5" s="2" customFormat="1" ht="20.100000000000001" customHeight="1" thickBot="1" x14ac:dyDescent="0.35">
      <c r="A18" s="17"/>
      <c r="B18" s="88" t="s">
        <v>99</v>
      </c>
      <c r="C18" s="89"/>
      <c r="D18" s="90"/>
      <c r="E18" s="96">
        <f>AVERAGE(E20:E33)</f>
        <v>1.4545454545454546</v>
      </c>
    </row>
    <row r="19" spans="1:5" s="3" customFormat="1" ht="18" customHeight="1" x14ac:dyDescent="0.3">
      <c r="A19" s="18"/>
      <c r="B19" s="43" t="s">
        <v>92</v>
      </c>
      <c r="C19" s="44"/>
      <c r="D19" s="45"/>
      <c r="E19" s="46"/>
    </row>
    <row r="20" spans="1:5" ht="28.8" x14ac:dyDescent="0.3">
      <c r="A20" s="12"/>
      <c r="B20" s="24" t="s">
        <v>27</v>
      </c>
      <c r="C20" s="29" t="s">
        <v>94</v>
      </c>
      <c r="D20" s="64" t="s">
        <v>28</v>
      </c>
      <c r="E20" s="35">
        <v>2</v>
      </c>
    </row>
    <row r="21" spans="1:5" ht="28.8" customHeight="1" x14ac:dyDescent="0.3">
      <c r="A21" s="12"/>
      <c r="B21" s="22" t="s">
        <v>29</v>
      </c>
      <c r="C21" s="27" t="s">
        <v>30</v>
      </c>
      <c r="D21" s="64" t="s">
        <v>31</v>
      </c>
      <c r="E21" s="35">
        <v>2</v>
      </c>
    </row>
    <row r="22" spans="1:5" ht="28.8" x14ac:dyDescent="0.3">
      <c r="A22" s="12"/>
      <c r="B22" s="22" t="s">
        <v>32</v>
      </c>
      <c r="C22" s="27" t="s">
        <v>96</v>
      </c>
      <c r="D22" s="64" t="s">
        <v>33</v>
      </c>
      <c r="E22" s="35" t="s">
        <v>33</v>
      </c>
    </row>
    <row r="23" spans="1:5" ht="28.8" x14ac:dyDescent="0.3">
      <c r="A23" s="12"/>
      <c r="B23" s="22" t="s">
        <v>34</v>
      </c>
      <c r="C23" s="27" t="s">
        <v>95</v>
      </c>
      <c r="D23" s="64" t="s">
        <v>31</v>
      </c>
      <c r="E23" s="35">
        <v>2</v>
      </c>
    </row>
    <row r="24" spans="1:5" s="6" customFormat="1" ht="18" customHeight="1" x14ac:dyDescent="0.3">
      <c r="A24" s="15"/>
      <c r="B24" s="54" t="s">
        <v>35</v>
      </c>
      <c r="C24" s="47"/>
      <c r="D24" s="48"/>
      <c r="E24" s="49"/>
    </row>
    <row r="25" spans="1:5" ht="28.8" x14ac:dyDescent="0.3">
      <c r="A25" s="12"/>
      <c r="B25" s="22" t="s">
        <v>36</v>
      </c>
      <c r="C25" s="27" t="s">
        <v>37</v>
      </c>
      <c r="D25" s="32" t="s">
        <v>38</v>
      </c>
      <c r="E25" s="37">
        <v>1</v>
      </c>
    </row>
    <row r="26" spans="1:5" ht="57.6" x14ac:dyDescent="0.3">
      <c r="A26" s="12"/>
      <c r="B26" s="22" t="s">
        <v>39</v>
      </c>
      <c r="C26" s="27" t="s">
        <v>40</v>
      </c>
      <c r="D26" s="32" t="s">
        <v>41</v>
      </c>
      <c r="E26" s="37">
        <v>1</v>
      </c>
    </row>
    <row r="27" spans="1:5" ht="43.2" x14ac:dyDescent="0.3">
      <c r="A27" s="12"/>
      <c r="B27" s="22" t="s">
        <v>42</v>
      </c>
      <c r="C27" s="27" t="s">
        <v>43</v>
      </c>
      <c r="D27" s="32" t="s">
        <v>44</v>
      </c>
      <c r="E27" s="37">
        <v>2</v>
      </c>
    </row>
    <row r="28" spans="1:5" ht="28.8" x14ac:dyDescent="0.3">
      <c r="A28" s="12"/>
      <c r="B28" s="22" t="s">
        <v>45</v>
      </c>
      <c r="C28" s="27" t="s">
        <v>46</v>
      </c>
      <c r="D28" s="32" t="s">
        <v>47</v>
      </c>
      <c r="E28" s="37">
        <v>2</v>
      </c>
    </row>
    <row r="29" spans="1:5" s="6" customFormat="1" ht="18" customHeight="1" x14ac:dyDescent="0.3">
      <c r="A29" s="15"/>
      <c r="B29" s="115" t="s">
        <v>48</v>
      </c>
      <c r="C29" s="116"/>
      <c r="D29" s="42"/>
      <c r="E29" s="57"/>
    </row>
    <row r="30" spans="1:5" ht="28.8" customHeight="1" x14ac:dyDescent="0.3">
      <c r="A30" s="12"/>
      <c r="B30" s="22" t="s">
        <v>49</v>
      </c>
      <c r="C30" s="27" t="s">
        <v>50</v>
      </c>
      <c r="D30" s="64" t="s">
        <v>51</v>
      </c>
      <c r="E30" s="35">
        <v>2</v>
      </c>
    </row>
    <row r="31" spans="1:5" ht="28.8" x14ac:dyDescent="0.3">
      <c r="A31" s="12"/>
      <c r="B31" s="22" t="s">
        <v>52</v>
      </c>
      <c r="C31" s="27" t="s">
        <v>53</v>
      </c>
      <c r="D31" s="64" t="s">
        <v>54</v>
      </c>
      <c r="E31" s="35">
        <v>1</v>
      </c>
    </row>
    <row r="32" spans="1:5" ht="28.8" customHeight="1" x14ac:dyDescent="0.3">
      <c r="A32" s="12"/>
      <c r="B32" s="22" t="s">
        <v>55</v>
      </c>
      <c r="C32" s="27" t="s">
        <v>56</v>
      </c>
      <c r="D32" s="64" t="s">
        <v>57</v>
      </c>
      <c r="E32" s="35">
        <v>1</v>
      </c>
    </row>
    <row r="33" spans="1:5" ht="28.8" customHeight="1" thickBot="1" x14ac:dyDescent="0.35">
      <c r="A33" s="12"/>
      <c r="B33" s="23" t="s">
        <v>58</v>
      </c>
      <c r="C33" s="28" t="s">
        <v>59</v>
      </c>
      <c r="D33" s="65" t="s">
        <v>60</v>
      </c>
      <c r="E33" s="36">
        <v>0</v>
      </c>
    </row>
    <row r="34" spans="1:5" s="5" customFormat="1" ht="20.100000000000001" customHeight="1" thickBot="1" x14ac:dyDescent="0.35">
      <c r="A34" s="19"/>
      <c r="B34" s="88" t="s">
        <v>100</v>
      </c>
      <c r="C34" s="92"/>
      <c r="D34" s="93"/>
      <c r="E34" s="94">
        <f>AVERAGE(E35:E42)</f>
        <v>0.75</v>
      </c>
    </row>
    <row r="35" spans="1:5" ht="28.8" x14ac:dyDescent="0.3">
      <c r="A35" s="12"/>
      <c r="B35" s="24" t="s">
        <v>61</v>
      </c>
      <c r="C35" s="29" t="s">
        <v>62</v>
      </c>
      <c r="D35" s="32" t="s">
        <v>63</v>
      </c>
      <c r="E35" s="37">
        <v>1</v>
      </c>
    </row>
    <row r="36" spans="1:5" ht="28.8" customHeight="1" x14ac:dyDescent="0.3">
      <c r="A36" s="12"/>
      <c r="B36" s="22" t="s">
        <v>64</v>
      </c>
      <c r="C36" s="27" t="s">
        <v>65</v>
      </c>
      <c r="D36" s="32" t="s">
        <v>63</v>
      </c>
      <c r="E36" s="37">
        <v>1</v>
      </c>
    </row>
    <row r="37" spans="1:5" ht="57.6" x14ac:dyDescent="0.3">
      <c r="A37" s="12"/>
      <c r="B37" s="22" t="s">
        <v>66</v>
      </c>
      <c r="C37" s="27" t="s">
        <v>132</v>
      </c>
      <c r="D37" s="64" t="s">
        <v>67</v>
      </c>
      <c r="E37" s="35">
        <v>2</v>
      </c>
    </row>
    <row r="38" spans="1:5" ht="28.8" customHeight="1" x14ac:dyDescent="0.3">
      <c r="A38" s="12"/>
      <c r="B38" s="22" t="s">
        <v>68</v>
      </c>
      <c r="C38" s="27" t="s">
        <v>123</v>
      </c>
      <c r="D38" s="64" t="s">
        <v>69</v>
      </c>
      <c r="E38" s="35">
        <v>2</v>
      </c>
    </row>
    <row r="39" spans="1:5" ht="43.2" x14ac:dyDescent="0.3">
      <c r="A39" s="12"/>
      <c r="B39" s="22" t="s">
        <v>70</v>
      </c>
      <c r="C39" s="27" t="s">
        <v>124</v>
      </c>
      <c r="D39" s="64" t="s">
        <v>71</v>
      </c>
      <c r="E39" s="35">
        <v>0</v>
      </c>
    </row>
    <row r="40" spans="1:5" ht="28.8" customHeight="1" x14ac:dyDescent="0.3">
      <c r="A40" s="12"/>
      <c r="B40" s="22" t="s">
        <v>72</v>
      </c>
      <c r="C40" s="27" t="s">
        <v>73</v>
      </c>
      <c r="D40" s="64" t="s">
        <v>74</v>
      </c>
      <c r="E40" s="35">
        <v>1</v>
      </c>
    </row>
    <row r="41" spans="1:5" ht="28.8" x14ac:dyDescent="0.3">
      <c r="A41" s="12"/>
      <c r="B41" s="22" t="s">
        <v>75</v>
      </c>
      <c r="C41" s="27" t="s">
        <v>76</v>
      </c>
      <c r="D41" s="64" t="s">
        <v>77</v>
      </c>
      <c r="E41" s="35">
        <v>0</v>
      </c>
    </row>
    <row r="42" spans="1:5" ht="29.4" thickBot="1" x14ac:dyDescent="0.35">
      <c r="A42" s="12"/>
      <c r="B42" s="23" t="s">
        <v>78</v>
      </c>
      <c r="C42" s="28" t="s">
        <v>79</v>
      </c>
      <c r="D42" s="65" t="s">
        <v>80</v>
      </c>
      <c r="E42" s="36">
        <v>-1</v>
      </c>
    </row>
    <row r="43" spans="1:5" s="5" customFormat="1" ht="20.100000000000001" customHeight="1" thickBot="1" x14ac:dyDescent="0.35">
      <c r="A43" s="19"/>
      <c r="B43" s="88" t="s">
        <v>101</v>
      </c>
      <c r="C43" s="89"/>
      <c r="D43" s="95"/>
      <c r="E43" s="96">
        <f>AVERAGE(E44:E47)</f>
        <v>0.5</v>
      </c>
    </row>
    <row r="44" spans="1:5" ht="28.8" x14ac:dyDescent="0.3">
      <c r="A44" s="12"/>
      <c r="B44" s="24" t="s">
        <v>81</v>
      </c>
      <c r="C44" s="29" t="s">
        <v>82</v>
      </c>
      <c r="D44" s="66" t="s">
        <v>83</v>
      </c>
      <c r="E44" s="38">
        <v>2</v>
      </c>
    </row>
    <row r="45" spans="1:5" ht="57.6" x14ac:dyDescent="0.3">
      <c r="A45" s="12"/>
      <c r="B45" s="22" t="s">
        <v>84</v>
      </c>
      <c r="C45" s="27" t="s">
        <v>93</v>
      </c>
      <c r="D45" s="64" t="s">
        <v>85</v>
      </c>
      <c r="E45" s="35">
        <v>0</v>
      </c>
    </row>
    <row r="46" spans="1:5" ht="43.2" x14ac:dyDescent="0.3">
      <c r="A46" s="12"/>
      <c r="B46" s="22" t="s">
        <v>86</v>
      </c>
      <c r="C46" s="27" t="s">
        <v>87</v>
      </c>
      <c r="D46" s="64" t="s">
        <v>88</v>
      </c>
      <c r="E46" s="35">
        <v>-1</v>
      </c>
    </row>
    <row r="47" spans="1:5" ht="29.4" thickBot="1" x14ac:dyDescent="0.35">
      <c r="A47" s="12"/>
      <c r="B47" s="25" t="s">
        <v>89</v>
      </c>
      <c r="C47" s="30" t="s">
        <v>90</v>
      </c>
      <c r="D47" s="67" t="s">
        <v>85</v>
      </c>
      <c r="E47" s="39">
        <v>1</v>
      </c>
    </row>
  </sheetData>
  <mergeCells count="5">
    <mergeCell ref="D1:E1"/>
    <mergeCell ref="B3:C3"/>
    <mergeCell ref="B29:C29"/>
    <mergeCell ref="B6:E6"/>
    <mergeCell ref="B11:E11"/>
  </mergeCells>
  <conditionalFormatting sqref="E4">
    <cfRule type="colorScale" priority="19">
      <colorScale>
        <cfvo type="num" val="-2"/>
        <cfvo type="num" val="0"/>
        <cfvo type="num" val="2"/>
        <color rgb="FFFF0000"/>
        <color rgb="FFFFEB84"/>
        <color rgb="FF00B050"/>
      </colorScale>
    </cfRule>
    <cfRule type="colorScale" priority="20">
      <colorScale>
        <cfvo type="min"/>
        <cfvo type="percentile" val="50"/>
        <cfvo type="max"/>
        <color rgb="FFF8696B"/>
        <color rgb="FFFFEB84"/>
        <color rgb="FF63BE7B"/>
      </colorScale>
    </cfRule>
  </conditionalFormatting>
  <conditionalFormatting sqref="E7:E10">
    <cfRule type="colorScale" priority="17">
      <colorScale>
        <cfvo type="num" val="-2"/>
        <cfvo type="num" val="0"/>
        <cfvo type="num" val="2"/>
        <color rgb="FFFF0000"/>
        <color rgb="FFFFEB84"/>
        <color rgb="FF00B050"/>
      </colorScale>
    </cfRule>
    <cfRule type="colorScale" priority="18">
      <colorScale>
        <cfvo type="min"/>
        <cfvo type="percentile" val="50"/>
        <cfvo type="max"/>
        <color rgb="FFF8696B"/>
        <color rgb="FFFFEB84"/>
        <color rgb="FF63BE7B"/>
      </colorScale>
    </cfRule>
  </conditionalFormatting>
  <conditionalFormatting sqref="E12:E13">
    <cfRule type="colorScale" priority="15">
      <colorScale>
        <cfvo type="num" val="-2"/>
        <cfvo type="num" val="0"/>
        <cfvo type="num" val="2"/>
        <color rgb="FFFF0000"/>
        <color rgb="FFFFEB84"/>
        <color rgb="FF00B050"/>
      </colorScale>
    </cfRule>
    <cfRule type="colorScale" priority="16">
      <colorScale>
        <cfvo type="min"/>
        <cfvo type="percentile" val="50"/>
        <cfvo type="max"/>
        <color rgb="FFF8696B"/>
        <color rgb="FFFFEB84"/>
        <color rgb="FF63BE7B"/>
      </colorScale>
    </cfRule>
  </conditionalFormatting>
  <conditionalFormatting sqref="E14:E15">
    <cfRule type="colorScale" priority="13">
      <colorScale>
        <cfvo type="num" val="-2"/>
        <cfvo type="num" val="0"/>
        <cfvo type="num" val="2"/>
        <color rgb="FFFF0000"/>
        <color rgb="FFFFEB84"/>
        <color rgb="FF00B050"/>
      </colorScale>
    </cfRule>
    <cfRule type="colorScale" priority="14">
      <colorScale>
        <cfvo type="min"/>
        <cfvo type="percentile" val="50"/>
        <cfvo type="max"/>
        <color rgb="FFF8696B"/>
        <color rgb="FFFFEB84"/>
        <color rgb="FF63BE7B"/>
      </colorScale>
    </cfRule>
  </conditionalFormatting>
  <conditionalFormatting sqref="E16:E17">
    <cfRule type="colorScale" priority="11">
      <colorScale>
        <cfvo type="num" val="-2"/>
        <cfvo type="num" val="0"/>
        <cfvo type="num" val="2"/>
        <color rgb="FFFF0000"/>
        <color rgb="FFFFEB84"/>
        <color rgb="FF00B050"/>
      </colorScale>
    </cfRule>
    <cfRule type="colorScale" priority="12">
      <colorScale>
        <cfvo type="min"/>
        <cfvo type="percentile" val="50"/>
        <cfvo type="max"/>
        <color rgb="FFF8696B"/>
        <color rgb="FFFFEB84"/>
        <color rgb="FF63BE7B"/>
      </colorScale>
    </cfRule>
  </conditionalFormatting>
  <conditionalFormatting sqref="E20:E23">
    <cfRule type="colorScale" priority="9">
      <colorScale>
        <cfvo type="num" val="-2"/>
        <cfvo type="num" val="0"/>
        <cfvo type="num" val="2"/>
        <color rgb="FFFF0000"/>
        <color rgb="FFFFEB84"/>
        <color rgb="FF00B050"/>
      </colorScale>
    </cfRule>
    <cfRule type="colorScale" priority="10">
      <colorScale>
        <cfvo type="min"/>
        <cfvo type="percentile" val="50"/>
        <cfvo type="max"/>
        <color rgb="FFF8696B"/>
        <color rgb="FFFFEB84"/>
        <color rgb="FF63BE7B"/>
      </colorScale>
    </cfRule>
  </conditionalFormatting>
  <conditionalFormatting sqref="E25:E28">
    <cfRule type="colorScale" priority="7">
      <colorScale>
        <cfvo type="num" val="-2"/>
        <cfvo type="num" val="0"/>
        <cfvo type="num" val="2"/>
        <color rgb="FFFF0000"/>
        <color rgb="FFFFEB84"/>
        <color rgb="FF00B050"/>
      </colorScale>
    </cfRule>
    <cfRule type="colorScale" priority="8">
      <colorScale>
        <cfvo type="min"/>
        <cfvo type="percentile" val="50"/>
        <cfvo type="max"/>
        <color rgb="FFF8696B"/>
        <color rgb="FFFFEB84"/>
        <color rgb="FF63BE7B"/>
      </colorScale>
    </cfRule>
  </conditionalFormatting>
  <conditionalFormatting sqref="E30:E33">
    <cfRule type="colorScale" priority="5">
      <colorScale>
        <cfvo type="num" val="-2"/>
        <cfvo type="num" val="0"/>
        <cfvo type="num" val="2"/>
        <color rgb="FFFF0000"/>
        <color rgb="FFFFEB84"/>
        <color rgb="FF00B050"/>
      </colorScale>
    </cfRule>
    <cfRule type="colorScale" priority="6">
      <colorScale>
        <cfvo type="min"/>
        <cfvo type="percentile" val="50"/>
        <cfvo type="max"/>
        <color rgb="FFF8696B"/>
        <color rgb="FFFFEB84"/>
        <color rgb="FF63BE7B"/>
      </colorScale>
    </cfRule>
  </conditionalFormatting>
  <conditionalFormatting sqref="E35:E42">
    <cfRule type="colorScale" priority="3">
      <colorScale>
        <cfvo type="num" val="-2"/>
        <cfvo type="num" val="0"/>
        <cfvo type="num" val="2"/>
        <color rgb="FFFF0000"/>
        <color rgb="FFFFEB84"/>
        <color rgb="FF00B050"/>
      </colorScale>
    </cfRule>
    <cfRule type="colorScale" priority="4">
      <colorScale>
        <cfvo type="min"/>
        <cfvo type="percentile" val="50"/>
        <cfvo type="max"/>
        <color rgb="FFF8696B"/>
        <color rgb="FFFFEB84"/>
        <color rgb="FF63BE7B"/>
      </colorScale>
    </cfRule>
  </conditionalFormatting>
  <conditionalFormatting sqref="E44:E47">
    <cfRule type="colorScale" priority="1">
      <colorScale>
        <cfvo type="num" val="-2"/>
        <cfvo type="num" val="0"/>
        <cfvo type="num" val="2"/>
        <color rgb="FFFF0000"/>
        <color rgb="FFFFEB84"/>
        <color rgb="FF00B050"/>
      </colorScale>
    </cfRule>
    <cfRule type="colorScale" priority="2">
      <colorScale>
        <cfvo type="min"/>
        <cfvo type="percentile" val="50"/>
        <cfvo type="max"/>
        <color rgb="FFF8696B"/>
        <color rgb="FFFFEB84"/>
        <color rgb="FF63BE7B"/>
      </colorScale>
    </cfRule>
  </conditionalFormatting>
  <hyperlinks>
    <hyperlink ref="D4" r:id="rId1" display="Studie" xr:uid="{60FD69F1-9D86-47CE-87F7-7740728F015E}"/>
  </hyperlinks>
  <pageMargins left="0.7" right="0.7" top="0.78740157499999996" bottom="0.78740157499999996" header="0.3" footer="0.3"/>
  <pageSetup paperSize="9" orientation="portrait"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54288869BB344596DC93DCC3B073FD" ma:contentTypeVersion="13" ma:contentTypeDescription="Create a new document." ma:contentTypeScope="" ma:versionID="130ef14462abf38459b97334624ecb99">
  <xsd:schema xmlns:xsd="http://www.w3.org/2001/XMLSchema" xmlns:xs="http://www.w3.org/2001/XMLSchema" xmlns:p="http://schemas.microsoft.com/office/2006/metadata/properties" xmlns:ns3="f0128713-7a28-4af7-97de-d686f2293bd2" xmlns:ns4="940316b8-52c2-448c-80ce-2d0309ba53e0" targetNamespace="http://schemas.microsoft.com/office/2006/metadata/properties" ma:root="true" ma:fieldsID="4a3675889b868e93a256481ecca86b6d" ns3:_="" ns4:_="">
    <xsd:import namespace="f0128713-7a28-4af7-97de-d686f2293bd2"/>
    <xsd:import namespace="940316b8-52c2-448c-80ce-2d0309ba53e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128713-7a28-4af7-97de-d686f2293b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0316b8-52c2-448c-80ce-2d0309ba53e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F5249B-7DA8-44C4-AF9C-ADDCA1FC55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128713-7a28-4af7-97de-d686f2293bd2"/>
    <ds:schemaRef ds:uri="940316b8-52c2-448c-80ce-2d0309ba53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D5BB73-CA55-4E7B-8C9F-244E7539B717}">
  <ds:schemaRefs>
    <ds:schemaRef ds:uri="http://schemas.microsoft.com/office/infopath/2007/PartnerControls"/>
    <ds:schemaRef ds:uri="http://purl.org/dc/elements/1.1/"/>
    <ds:schemaRef ds:uri="http://schemas.microsoft.com/office/2006/documentManagement/types"/>
    <ds:schemaRef ds:uri="http://purl.org/dc/dcmitype/"/>
    <ds:schemaRef ds:uri="http://schemas.microsoft.com/office/2006/metadata/properties"/>
    <ds:schemaRef ds:uri="http://purl.org/dc/terms/"/>
    <ds:schemaRef ds:uri="940316b8-52c2-448c-80ce-2d0309ba53e0"/>
    <ds:schemaRef ds:uri="http://schemas.openxmlformats.org/package/2006/metadata/core-properties"/>
    <ds:schemaRef ds:uri="f0128713-7a28-4af7-97de-d686f2293bd2"/>
    <ds:schemaRef ds:uri="http://www.w3.org/XML/1998/namespace"/>
  </ds:schemaRefs>
</ds:datastoreItem>
</file>

<file path=customXml/itemProps3.xml><?xml version="1.0" encoding="utf-8"?>
<ds:datastoreItem xmlns:ds="http://schemas.openxmlformats.org/officeDocument/2006/customXml" ds:itemID="{F9BAA88C-7E36-45B9-AA4D-4A903AFD15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Eingabe_Bewertungsmatrix</vt:lpstr>
      <vt:lpstr>Erklärung zur Bewertungsmatrix</vt:lpstr>
      <vt:lpstr>Beispiel Anlasser_Lichtmaschine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Bewertungsmatrix_Remanufacturing von Produkten</dc:title>
  <dc:subject/>
  <dc:creator>VDI Zentrum Ressourceneffizienz GmbH</dc:creator>
  <cp:keywords/>
  <dc:description/>
  <cp:lastModifiedBy>Lange Dr., Fr.  ZRE</cp:lastModifiedBy>
  <cp:revision/>
  <dcterms:created xsi:type="dcterms:W3CDTF">2020-03-20T14:52:56Z</dcterms:created>
  <dcterms:modified xsi:type="dcterms:W3CDTF">2021-10-27T11:04:15Z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0x010100D654288869BB344596DC93DCC3B073FD</vt:lpwstr>
  </property>
</Properties>
</file>